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6375" windowHeight="5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<sst xmlns="http://schemas.openxmlformats.org/spreadsheetml/2006/main" count="628" uniqueCount="205">
  <si>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</si>
  <si>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</si>
  <si>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</si>
  <si>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</si>
  <si>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</si>
  <si>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</si>
  <si>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</si>
  <si>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</si>
  <si>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</si>
  <si>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</si>
  <si>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</si>
  <si>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</si>
  <si>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</si>
  <si>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</si>
  <si>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</si>
  <si>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</si>
  <si>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</si>
  <si>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</si>
  <si>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</si>
  <si>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</si>
  <si>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</si>
  <si>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</si>
  <si>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</si>
  <si>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</si>
  <si>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Status</t>
  </si>
  <si>
    <t>stanowiska</t>
  </si>
  <si>
    <t>od tabliczki OS poniżej turbin</t>
  </si>
  <si>
    <t>do przejazdu w Średniej Wsi</t>
  </si>
  <si>
    <t>od przejazdu w Średniej Wsi</t>
  </si>
  <si>
    <t>do ujścia Hoczewki</t>
  </si>
  <si>
    <t>do końca II wyspy</t>
  </si>
  <si>
    <t>od końca II wyspy</t>
  </si>
  <si>
    <t>45 Muchowe Mistrzostwa Polski   7-9 październik 2022  Sektor C - rzeka San (od Zwierzynia do Leska)</t>
  </si>
  <si>
    <t>Tura 1 (piątek 10.30-13.30)</t>
  </si>
  <si>
    <t>Tura 2 (sobota 10.30-13.30)</t>
  </si>
  <si>
    <t>Tura 3 (niedziela 10.30-13.30)</t>
  </si>
  <si>
    <t>45 MMP</t>
  </si>
  <si>
    <t>C</t>
  </si>
  <si>
    <t>od ujścia Hoczewki</t>
  </si>
  <si>
    <t>Fejkiel</t>
  </si>
  <si>
    <t>Rapiej</t>
  </si>
  <si>
    <t>Sołtysik</t>
  </si>
  <si>
    <t>Konieczny P.</t>
  </si>
  <si>
    <t>Konieczny G.</t>
  </si>
  <si>
    <t>Konieczny Sz.</t>
  </si>
  <si>
    <t>Walczyk</t>
  </si>
  <si>
    <t>Mróz</t>
  </si>
  <si>
    <t>Tobiasz</t>
  </si>
  <si>
    <t>Pielech</t>
  </si>
  <si>
    <t>Guziec</t>
  </si>
  <si>
    <t>Osenkowski</t>
  </si>
  <si>
    <t>Borowiec Wacław</t>
  </si>
  <si>
    <t>Wierdak</t>
  </si>
  <si>
    <t>Haszczyc</t>
  </si>
  <si>
    <t>Borowiec Łukasz</t>
  </si>
  <si>
    <t>Janik Jan</t>
  </si>
  <si>
    <t>Rycyk Józef</t>
  </si>
  <si>
    <t>Lisiewski</t>
  </si>
  <si>
    <t>Pałka</t>
  </si>
  <si>
    <t>Benio</t>
  </si>
  <si>
    <t>Semik</t>
  </si>
  <si>
    <t>Andrzejewski</t>
  </si>
  <si>
    <t>Sienkiewicz</t>
  </si>
  <si>
    <t>Olejniczak</t>
  </si>
  <si>
    <t>Banach</t>
  </si>
  <si>
    <t>Witkowski</t>
  </si>
  <si>
    <t>Klimczak</t>
  </si>
  <si>
    <t>Benduch</t>
  </si>
  <si>
    <t>Greszta</t>
  </si>
  <si>
    <t>Ordzowiały</t>
  </si>
  <si>
    <t>Dyduch</t>
  </si>
  <si>
    <t>Czajkowski</t>
  </si>
  <si>
    <t>Piech</t>
  </si>
  <si>
    <t>Tłoczek</t>
  </si>
  <si>
    <t>Ciążyński</t>
  </si>
  <si>
    <t>Jurasz</t>
  </si>
  <si>
    <t>Zawada</t>
  </si>
  <si>
    <t>Bednarz</t>
  </si>
  <si>
    <t>Bąk</t>
  </si>
  <si>
    <t>Klann</t>
  </si>
  <si>
    <t>Piszcz</t>
  </si>
  <si>
    <t>Telesz</t>
  </si>
  <si>
    <t>Kręcigłowa</t>
  </si>
  <si>
    <t>Kubacki</t>
  </si>
  <si>
    <t>Maciąg</t>
  </si>
  <si>
    <t>Tołoczko</t>
  </si>
  <si>
    <t>Frąckowiak</t>
  </si>
  <si>
    <t>Nowak</t>
  </si>
  <si>
    <t>Omazda</t>
  </si>
  <si>
    <t>Błaszczak</t>
  </si>
  <si>
    <t>Skurski</t>
  </si>
  <si>
    <t>Bełbot</t>
  </si>
  <si>
    <t>Makiełkowski</t>
  </si>
  <si>
    <t>Mieszkowski</t>
  </si>
  <si>
    <t>Ludwiniak</t>
  </si>
  <si>
    <t>Mikołajuk</t>
  </si>
  <si>
    <t>Ostafin</t>
  </si>
  <si>
    <t>Słomka</t>
  </si>
  <si>
    <t>Szlachetka</t>
  </si>
  <si>
    <t>Obruśnik</t>
  </si>
  <si>
    <t>Opach Zdzisław</t>
  </si>
  <si>
    <t>Skurzyński</t>
  </si>
  <si>
    <t>Zasadzki Zbigniew</t>
  </si>
  <si>
    <t>Białoń</t>
  </si>
  <si>
    <t>Chytła</t>
  </si>
  <si>
    <t>Opach Kamil</t>
  </si>
  <si>
    <t>Gołofit Grzegorz</t>
  </si>
  <si>
    <t>Skałuba</t>
  </si>
  <si>
    <t>Zaremba</t>
  </si>
  <si>
    <t>Armatys</t>
  </si>
  <si>
    <t>Gołofit Lesław</t>
  </si>
  <si>
    <t>Merkisz</t>
  </si>
  <si>
    <t>Wilczyński</t>
  </si>
  <si>
    <t>Wałachowski</t>
  </si>
  <si>
    <t>Rodak</t>
  </si>
  <si>
    <t>Kuciel</t>
  </si>
  <si>
    <t>Bednarczyk</t>
  </si>
  <si>
    <t>Dańko</t>
  </si>
  <si>
    <t>Buchwald</t>
  </si>
  <si>
    <t>Marcinów</t>
  </si>
  <si>
    <t>Stolarz</t>
  </si>
  <si>
    <t>Kurzok</t>
  </si>
  <si>
    <t>Kołaczyk</t>
  </si>
  <si>
    <t>Kaniuczak  Oskar</t>
  </si>
  <si>
    <t>Kaniczak Jarosław</t>
  </si>
  <si>
    <t>Gerula</t>
  </si>
  <si>
    <t>Szewczyk Bogusław</t>
  </si>
  <si>
    <t>Hadam Bartosz</t>
  </si>
  <si>
    <t>Kopacki</t>
  </si>
  <si>
    <t>Wojdyło</t>
  </si>
  <si>
    <t>Kijowski</t>
  </si>
  <si>
    <t>Tworzydło</t>
  </si>
  <si>
    <t>Socha</t>
  </si>
  <si>
    <t>Kasprzak</t>
  </si>
  <si>
    <t>Staś</t>
  </si>
  <si>
    <t>Pękała</t>
  </si>
  <si>
    <t>Czech</t>
  </si>
  <si>
    <t>Wnękowicz Adam</t>
  </si>
  <si>
    <t>Wnękowicz Andrzej</t>
  </si>
  <si>
    <t>Wnękowicz Antoni</t>
  </si>
  <si>
    <t>Lach</t>
  </si>
  <si>
    <t>Gonciarczyk</t>
  </si>
  <si>
    <t>Baklarz</t>
  </si>
  <si>
    <t>Kowalski Marek</t>
  </si>
  <si>
    <t>Kowalski Dawid</t>
  </si>
  <si>
    <t>Miśkowiec</t>
  </si>
  <si>
    <t>Łukaszczyk Andrzej</t>
  </si>
  <si>
    <t>Łukaszczyk Janusz</t>
  </si>
  <si>
    <t>Grzywa</t>
  </si>
  <si>
    <t>Nieckuła</t>
  </si>
  <si>
    <t>Jaklewicz</t>
  </si>
  <si>
    <t>Gaweł</t>
  </si>
  <si>
    <t>Bodinka</t>
  </si>
  <si>
    <t>Cuber</t>
  </si>
  <si>
    <t>Kwaśniewski</t>
  </si>
  <si>
    <t>Pobudkiewicz</t>
  </si>
  <si>
    <t>Gluza Tomasz</t>
  </si>
  <si>
    <t>Deba</t>
  </si>
  <si>
    <t>Grabowski</t>
  </si>
  <si>
    <t>Pszczółkowski</t>
  </si>
  <si>
    <t>Mikulski</t>
  </si>
  <si>
    <t>Pilszek</t>
  </si>
  <si>
    <t>Szuba</t>
  </si>
  <si>
    <t>Suwaj</t>
  </si>
  <si>
    <t>Koper</t>
  </si>
  <si>
    <t>Szarlej</t>
  </si>
  <si>
    <t>Pindel</t>
  </si>
  <si>
    <t>Rycyk Łukasz</t>
  </si>
  <si>
    <t>Konwiński</t>
  </si>
  <si>
    <t>Ciszewski</t>
  </si>
  <si>
    <t>Żurowski</t>
  </si>
  <si>
    <t>Gajda</t>
  </si>
  <si>
    <t>Czernielewski</t>
  </si>
  <si>
    <t>Woźny</t>
  </si>
  <si>
    <t>Podgórny</t>
  </si>
  <si>
    <t>Litwin</t>
  </si>
  <si>
    <t>Lorenc Łukasz</t>
  </si>
  <si>
    <t>do skały w Zwierzyniu</t>
  </si>
  <si>
    <t>od skały w Zwierzyniu</t>
  </si>
  <si>
    <t>do drzewa nr 8 koło I wyspy</t>
  </si>
  <si>
    <t>od drzewa nr 8 koło I wyspy</t>
  </si>
  <si>
    <t>od 150 m poniżej linii WN</t>
  </si>
  <si>
    <t>do 150 m poniżej linii WN</t>
  </si>
  <si>
    <t>do końca dołka głowacicowego</t>
  </si>
  <si>
    <t>od końca dołka głowacicowego</t>
  </si>
  <si>
    <t>do końca płani pod skocznią</t>
  </si>
  <si>
    <t>od końca płani pod skocznią</t>
  </si>
  <si>
    <t>do 50 m poniżej starego mostu</t>
  </si>
  <si>
    <t>od 50 m poniżej starego mostu</t>
  </si>
  <si>
    <t>do 100 m poniżej kapliczki w Bachlawie</t>
  </si>
  <si>
    <t>od 100 m poniżej kapliczki w Bachlawie</t>
  </si>
  <si>
    <t>do starej drogi na płani w Bachlawie</t>
  </si>
  <si>
    <t>od starej drogi na płani w Bachlawie</t>
  </si>
  <si>
    <t>do przejazdu poniżej parkingu</t>
  </si>
  <si>
    <t>od przejazdu poniżej parkingu</t>
  </si>
  <si>
    <t>do domku poniżej kanału</t>
  </si>
  <si>
    <t>pod Salamandrą - PRZERWA</t>
  </si>
  <si>
    <t>od przystanku koło wyspy w Łączkach</t>
  </si>
  <si>
    <t>do powyżej ujścia potoku z Baszty</t>
  </si>
  <si>
    <t>od powyżej ujścia potoku z Baszty</t>
  </si>
  <si>
    <t>do drogi na Weremień</t>
  </si>
  <si>
    <t>Kaniuczak Jarosław</t>
  </si>
  <si>
    <t>Korbacz</t>
  </si>
  <si>
    <t>Pierniak</t>
  </si>
  <si>
    <t>Krawiecki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</si>
</sst>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left" vertical="center" wrapText="1"/>
    </xf>
    <xf numFmtId="0" fontId="4" fillId="36" borderId="12" xfId="51" applyFont="1" applyFill="1" applyBorder="1" applyAlignment="1">
      <alignment horizontal="center" vertical="center"/>
      <protection/>
    </xf>
    <xf numFmtId="164" fontId="1" fillId="36" borderId="12" xfId="51" applyNumberFormat="1" applyFont="1" applyFill="1" applyBorder="1" applyAlignment="1">
      <alignment horizontal="center" vertical="center"/>
      <protection/>
    </xf>
    <xf numFmtId="0" fontId="1" fillId="36" borderId="12" xfId="51" applyFont="1" applyFill="1" applyBorder="1" applyAlignment="1">
      <alignment horizontal="center" vertical="center"/>
      <protection/>
    </xf>
    <xf numFmtId="0" fontId="1" fillId="37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left" vertical="center" wrapText="1"/>
    </xf>
    <xf numFmtId="0" fontId="4" fillId="37" borderId="12" xfId="51" applyFont="1" applyFill="1" applyBorder="1" applyAlignment="1">
      <alignment horizontal="center" vertical="center"/>
      <protection/>
    </xf>
    <xf numFmtId="164" fontId="1" fillId="37" borderId="12" xfId="51" applyNumberFormat="1" applyFont="1" applyFill="1" applyBorder="1" applyAlignment="1">
      <alignment horizontal="center" vertical="center"/>
      <protection/>
    </xf>
    <xf numFmtId="0" fontId="1" fillId="37" borderId="12" xfId="51" applyFont="1" applyFill="1" applyBorder="1" applyAlignment="1">
      <alignment horizontal="center" vertical="center"/>
      <protection/>
    </xf>
    <xf numFmtId="0" fontId="1" fillId="36" borderId="12" xfId="51" applyFont="1" applyFill="1" applyBorder="1" applyAlignment="1">
      <alignment horizontal="left" vertical="center"/>
      <protection/>
    </xf>
    <xf numFmtId="0" fontId="1" fillId="36" borderId="12" xfId="51" applyFont="1" applyFill="1" applyBorder="1" applyAlignment="1">
      <alignment horizontal="left" vertical="center" wrapText="1"/>
      <protection/>
    </xf>
    <xf numFmtId="0" fontId="1" fillId="37" borderId="12" xfId="51" applyFont="1" applyFill="1" applyBorder="1" applyAlignment="1">
      <alignment horizontal="left" vertical="center" wrapText="1"/>
      <protection/>
    </xf>
    <xf numFmtId="0" fontId="1" fillId="37" borderId="12" xfId="51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0"/>
  <sheetViews>
    <sheetView tabSelected="1" zoomScale="110" zoomScaleNormal="110" zoomScalePageLayoutView="0" workbookViewId="0" topLeftCell="A1">
      <selection activeCell="A1" sqref="A1:W1"/>
    </sheetView>
  </sheetViews>
  <sheetFormatPr defaultColWidth="9.00390625" defaultRowHeight="12.75"/>
  <cols>
    <col min="1" max="1" width="3.875" style="2" bestFit="1" customWidth="1"/>
    <col min="2" max="2" width="2.75390625" style="2" bestFit="1" customWidth="1"/>
    <col min="3" max="3" width="16.00390625" style="1" bestFit="1" customWidth="1"/>
    <col min="4" max="4" width="3.75390625" style="2" bestFit="1" customWidth="1"/>
    <col min="5" max="5" width="4.00390625" style="2" bestFit="1" customWidth="1"/>
    <col min="6" max="6" width="5.25390625" style="2" bestFit="1" customWidth="1"/>
    <col min="7" max="7" width="4.00390625" style="2" bestFit="1" customWidth="1"/>
    <col min="8" max="8" width="3.00390625" style="2" bestFit="1" customWidth="1"/>
    <col min="9" max="9" width="16.00390625" style="2" bestFit="1" customWidth="1"/>
    <col min="10" max="10" width="3.75390625" style="2" bestFit="1" customWidth="1"/>
    <col min="11" max="11" width="4.00390625" style="2" bestFit="1" customWidth="1"/>
    <col min="12" max="12" width="5.375" style="2" bestFit="1" customWidth="1"/>
    <col min="13" max="13" width="4.00390625" style="2" bestFit="1" customWidth="1"/>
    <col min="14" max="14" width="3.00390625" style="1" bestFit="1" customWidth="1"/>
    <col min="15" max="15" width="14.875" style="2" customWidth="1"/>
    <col min="16" max="16" width="3.75390625" style="2" bestFit="1" customWidth="1"/>
    <col min="17" max="17" width="4.00390625" style="2" bestFit="1" customWidth="1"/>
    <col min="18" max="18" width="5.25390625" style="2" bestFit="1" customWidth="1"/>
    <col min="19" max="19" width="4.00390625" style="2" bestFit="1" customWidth="1"/>
    <col min="20" max="20" width="3.25390625" style="2" bestFit="1" customWidth="1"/>
    <col min="21" max="21" width="6.625" style="3" bestFit="1" customWidth="1"/>
    <col min="22" max="22" width="30.875" style="5" customWidth="1"/>
    <col min="23" max="23" width="9.125" style="1" bestFit="1" customWidth="1"/>
    <col min="24" max="16384" width="9.125" style="1" customWidth="1"/>
  </cols>
  <sheetData>
    <row r="1" spans="1:23" s="4" customFormat="1" ht="12.75">
      <c r="A1" s="76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</row>
    <row r="2" spans="1:23" s="6" customFormat="1" ht="11.25">
      <c r="A2" s="81" t="s">
        <v>7</v>
      </c>
      <c r="B2" s="64" t="s">
        <v>8</v>
      </c>
      <c r="C2" s="79" t="s">
        <v>33</v>
      </c>
      <c r="D2" s="79"/>
      <c r="E2" s="79"/>
      <c r="F2" s="79"/>
      <c r="G2" s="79"/>
      <c r="H2" s="80"/>
      <c r="I2" s="63" t="s">
        <v>34</v>
      </c>
      <c r="J2" s="63"/>
      <c r="K2" s="63"/>
      <c r="L2" s="63"/>
      <c r="M2" s="63"/>
      <c r="N2" s="63"/>
      <c r="O2" s="63" t="s">
        <v>35</v>
      </c>
      <c r="P2" s="63"/>
      <c r="Q2" s="63"/>
      <c r="R2" s="63"/>
      <c r="S2" s="63"/>
      <c r="T2" s="63"/>
      <c r="U2" s="13" t="s">
        <v>21</v>
      </c>
      <c r="V2" s="64" t="s">
        <v>22</v>
      </c>
      <c r="W2" s="14" t="s">
        <v>24</v>
      </c>
    </row>
    <row r="3" spans="1:23" s="6" customFormat="1" ht="11.25">
      <c r="A3" s="82"/>
      <c r="B3" s="64"/>
      <c r="C3" s="15" t="s">
        <v>20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1</v>
      </c>
      <c r="I3" s="17" t="s">
        <v>20</v>
      </c>
      <c r="J3" s="16" t="s">
        <v>2</v>
      </c>
      <c r="K3" s="16" t="s">
        <v>3</v>
      </c>
      <c r="L3" s="16" t="s">
        <v>4</v>
      </c>
      <c r="M3" s="16" t="s">
        <v>5</v>
      </c>
      <c r="N3" s="16" t="s">
        <v>1</v>
      </c>
      <c r="O3" s="17" t="s">
        <v>20</v>
      </c>
      <c r="P3" s="16" t="s">
        <v>2</v>
      </c>
      <c r="Q3" s="16" t="s">
        <v>3</v>
      </c>
      <c r="R3" s="16" t="s">
        <v>4</v>
      </c>
      <c r="S3" s="16" t="s">
        <v>5</v>
      </c>
      <c r="T3" s="16" t="s">
        <v>1</v>
      </c>
      <c r="U3" s="16" t="s">
        <v>0</v>
      </c>
      <c r="V3" s="64"/>
      <c r="W3" s="18" t="s">
        <v>25</v>
      </c>
    </row>
    <row r="4" spans="1:23" ht="10.5" customHeight="1">
      <c r="A4" s="44">
        <v>1</v>
      </c>
      <c r="B4" s="19">
        <v>1</v>
      </c>
      <c r="C4" s="20" t="s">
        <v>80</v>
      </c>
      <c r="D4" s="21">
        <v>2</v>
      </c>
      <c r="E4" s="22">
        <v>37</v>
      </c>
      <c r="F4" s="23">
        <v>2270</v>
      </c>
      <c r="G4" s="22">
        <v>32</v>
      </c>
      <c r="H4" s="52">
        <f>SUM(D4:D6)</f>
        <v>17</v>
      </c>
      <c r="I4" s="29" t="s">
        <v>89</v>
      </c>
      <c r="J4" s="21">
        <v>4</v>
      </c>
      <c r="K4" s="22">
        <v>33.5</v>
      </c>
      <c r="L4" s="23">
        <v>4150</v>
      </c>
      <c r="M4" s="22">
        <v>20</v>
      </c>
      <c r="N4" s="52">
        <f>SUM(J4:J6)</f>
        <v>19</v>
      </c>
      <c r="O4" s="29" t="s">
        <v>157</v>
      </c>
      <c r="P4" s="21">
        <v>5</v>
      </c>
      <c r="Q4" s="22">
        <v>32.5</v>
      </c>
      <c r="R4" s="23">
        <v>4880</v>
      </c>
      <c r="S4" s="22">
        <v>10</v>
      </c>
      <c r="T4" s="52">
        <f>SUM(P4:P6)</f>
        <v>12</v>
      </c>
      <c r="U4" s="44">
        <f>SUM(H4,N4,T4)</f>
        <v>48</v>
      </c>
      <c r="V4" s="54" t="s">
        <v>26</v>
      </c>
      <c r="W4" s="44">
        <f>SUM(U4)-40</f>
        <v>8</v>
      </c>
    </row>
    <row r="5" spans="1:23" ht="10.5" customHeight="1">
      <c r="A5" s="45"/>
      <c r="B5" s="19">
        <v>2</v>
      </c>
      <c r="C5" s="20" t="s">
        <v>49</v>
      </c>
      <c r="D5" s="21">
        <v>7</v>
      </c>
      <c r="E5" s="22">
        <v>33.5</v>
      </c>
      <c r="F5" s="23">
        <v>7090</v>
      </c>
      <c r="G5" s="22">
        <v>12</v>
      </c>
      <c r="H5" s="53"/>
      <c r="I5" s="29" t="s">
        <v>98</v>
      </c>
      <c r="J5" s="21">
        <v>11</v>
      </c>
      <c r="K5" s="22">
        <v>32.8</v>
      </c>
      <c r="L5" s="23">
        <v>10580</v>
      </c>
      <c r="M5" s="22">
        <v>3</v>
      </c>
      <c r="N5" s="53"/>
      <c r="O5" s="29" t="s">
        <v>77</v>
      </c>
      <c r="P5" s="21">
        <v>3</v>
      </c>
      <c r="Q5" s="22">
        <v>33.5</v>
      </c>
      <c r="R5" s="23">
        <v>3090</v>
      </c>
      <c r="S5" s="22">
        <v>21</v>
      </c>
      <c r="T5" s="53"/>
      <c r="U5" s="45"/>
      <c r="V5" s="55"/>
      <c r="W5" s="45"/>
    </row>
    <row r="6" spans="1:23" ht="10.5" customHeight="1">
      <c r="A6" s="45"/>
      <c r="B6" s="19">
        <v>3</v>
      </c>
      <c r="C6" s="20" t="s">
        <v>144</v>
      </c>
      <c r="D6" s="21">
        <v>8</v>
      </c>
      <c r="E6" s="22">
        <v>30.8</v>
      </c>
      <c r="F6" s="23">
        <v>7730</v>
      </c>
      <c r="G6" s="22">
        <v>11</v>
      </c>
      <c r="H6" s="53"/>
      <c r="I6" s="30" t="s">
        <v>103</v>
      </c>
      <c r="J6" s="21">
        <v>4</v>
      </c>
      <c r="K6" s="22">
        <v>30.4</v>
      </c>
      <c r="L6" s="23">
        <v>3580</v>
      </c>
      <c r="M6" s="22">
        <v>26</v>
      </c>
      <c r="N6" s="53"/>
      <c r="O6" s="30" t="s">
        <v>68</v>
      </c>
      <c r="P6" s="21">
        <v>4</v>
      </c>
      <c r="Q6" s="22">
        <v>41.1</v>
      </c>
      <c r="R6" s="23">
        <v>4540</v>
      </c>
      <c r="S6" s="22">
        <v>11</v>
      </c>
      <c r="T6" s="53"/>
      <c r="U6" s="45"/>
      <c r="V6" s="36" t="s">
        <v>177</v>
      </c>
      <c r="W6" s="45"/>
    </row>
    <row r="7" spans="1:23" ht="10.5" customHeight="1">
      <c r="A7" s="42">
        <v>2</v>
      </c>
      <c r="B7" s="24">
        <v>4</v>
      </c>
      <c r="C7" s="25" t="s">
        <v>109</v>
      </c>
      <c r="D7" s="26">
        <v>18</v>
      </c>
      <c r="E7" s="27">
        <v>31.5</v>
      </c>
      <c r="F7" s="28">
        <v>16830</v>
      </c>
      <c r="G7" s="27">
        <v>1</v>
      </c>
      <c r="H7" s="48">
        <f>SUM(D7:D9)</f>
        <v>36</v>
      </c>
      <c r="I7" s="31" t="s">
        <v>86</v>
      </c>
      <c r="J7" s="26">
        <v>7</v>
      </c>
      <c r="K7" s="27">
        <v>32.5</v>
      </c>
      <c r="L7" s="28">
        <v>6790</v>
      </c>
      <c r="M7" s="27">
        <v>10</v>
      </c>
      <c r="N7" s="48">
        <f>SUM(J7:J9)</f>
        <v>32</v>
      </c>
      <c r="O7" s="31" t="s">
        <v>204</v>
      </c>
      <c r="P7" s="26">
        <v>0</v>
      </c>
      <c r="Q7" s="27"/>
      <c r="R7" s="28">
        <v>0</v>
      </c>
      <c r="S7" s="27">
        <v>45</v>
      </c>
      <c r="T7" s="48">
        <f>SUM(P7:P9)</f>
        <v>10</v>
      </c>
      <c r="U7" s="42">
        <f>SUM(H7,N7,T7)</f>
        <v>78</v>
      </c>
      <c r="V7" s="56" t="s">
        <v>178</v>
      </c>
      <c r="W7" s="42">
        <f>SUM(U7)-40</f>
        <v>38</v>
      </c>
    </row>
    <row r="8" spans="1:23" ht="10.5" customHeight="1">
      <c r="A8" s="43"/>
      <c r="B8" s="24">
        <v>5</v>
      </c>
      <c r="C8" s="25" t="s">
        <v>107</v>
      </c>
      <c r="D8" s="26">
        <v>4</v>
      </c>
      <c r="E8" s="27">
        <v>30.6</v>
      </c>
      <c r="F8" s="28">
        <v>3790</v>
      </c>
      <c r="G8" s="27">
        <v>24</v>
      </c>
      <c r="H8" s="49"/>
      <c r="I8" s="32" t="s">
        <v>127</v>
      </c>
      <c r="J8" s="26">
        <v>9</v>
      </c>
      <c r="K8" s="27">
        <v>32.1</v>
      </c>
      <c r="L8" s="28">
        <v>8310</v>
      </c>
      <c r="M8" s="27">
        <v>5</v>
      </c>
      <c r="N8" s="49"/>
      <c r="O8" s="32" t="s">
        <v>78</v>
      </c>
      <c r="P8" s="26">
        <v>6</v>
      </c>
      <c r="Q8" s="27">
        <v>41.2</v>
      </c>
      <c r="R8" s="28">
        <v>6120</v>
      </c>
      <c r="S8" s="27">
        <v>7</v>
      </c>
      <c r="T8" s="49"/>
      <c r="U8" s="43"/>
      <c r="V8" s="57"/>
      <c r="W8" s="43"/>
    </row>
    <row r="9" spans="1:23" ht="10.5" customHeight="1">
      <c r="A9" s="43"/>
      <c r="B9" s="24">
        <v>6</v>
      </c>
      <c r="C9" s="25" t="s">
        <v>150</v>
      </c>
      <c r="D9" s="26">
        <v>14</v>
      </c>
      <c r="E9" s="27">
        <v>31.2</v>
      </c>
      <c r="F9" s="28">
        <v>12830</v>
      </c>
      <c r="G9" s="27">
        <v>2</v>
      </c>
      <c r="H9" s="49"/>
      <c r="I9" s="32" t="s">
        <v>44</v>
      </c>
      <c r="J9" s="26">
        <v>16</v>
      </c>
      <c r="K9" s="27">
        <v>32.7</v>
      </c>
      <c r="L9" s="28">
        <v>15160</v>
      </c>
      <c r="M9" s="27">
        <v>1</v>
      </c>
      <c r="N9" s="49"/>
      <c r="O9" s="32" t="s">
        <v>168</v>
      </c>
      <c r="P9" s="26">
        <v>4</v>
      </c>
      <c r="Q9" s="27">
        <v>32.7</v>
      </c>
      <c r="R9" s="28">
        <v>3970</v>
      </c>
      <c r="S9" s="27">
        <v>14</v>
      </c>
      <c r="T9" s="49"/>
      <c r="U9" s="43"/>
      <c r="V9" s="37" t="s">
        <v>179</v>
      </c>
      <c r="W9" s="43"/>
    </row>
    <row r="10" spans="1:23" ht="10.5" customHeight="1">
      <c r="A10" s="44">
        <v>3</v>
      </c>
      <c r="B10" s="19">
        <v>7</v>
      </c>
      <c r="C10" s="20" t="s">
        <v>146</v>
      </c>
      <c r="D10" s="21">
        <v>6</v>
      </c>
      <c r="E10" s="22">
        <v>32</v>
      </c>
      <c r="F10" s="23">
        <v>5520</v>
      </c>
      <c r="G10" s="22">
        <v>17</v>
      </c>
      <c r="H10" s="52">
        <f>SUM(D10:D12)</f>
        <v>20</v>
      </c>
      <c r="I10" s="30" t="s">
        <v>41</v>
      </c>
      <c r="J10" s="21">
        <v>8</v>
      </c>
      <c r="K10" s="22">
        <v>30.8</v>
      </c>
      <c r="L10" s="23">
        <v>7610</v>
      </c>
      <c r="M10" s="22">
        <v>7</v>
      </c>
      <c r="N10" s="52">
        <f>SUM(J10:J12)</f>
        <v>18</v>
      </c>
      <c r="O10" s="30" t="s">
        <v>123</v>
      </c>
      <c r="P10" s="21">
        <v>0</v>
      </c>
      <c r="Q10" s="22"/>
      <c r="R10" s="23">
        <v>0</v>
      </c>
      <c r="S10" s="22">
        <v>45</v>
      </c>
      <c r="T10" s="52">
        <f>SUM(P10:P12)</f>
        <v>5</v>
      </c>
      <c r="U10" s="44">
        <f>SUM(H10,N10,T10)</f>
        <v>43</v>
      </c>
      <c r="V10" s="54" t="s">
        <v>180</v>
      </c>
      <c r="W10" s="44">
        <f>SUM(U10)-40</f>
        <v>3</v>
      </c>
    </row>
    <row r="11" spans="1:23" ht="10.5" customHeight="1">
      <c r="A11" s="45"/>
      <c r="B11" s="19">
        <v>8</v>
      </c>
      <c r="C11" s="20" t="s">
        <v>73</v>
      </c>
      <c r="D11" s="21">
        <v>4</v>
      </c>
      <c r="E11" s="22">
        <v>27.8</v>
      </c>
      <c r="F11" s="23">
        <v>3550</v>
      </c>
      <c r="G11" s="22">
        <v>28</v>
      </c>
      <c r="H11" s="53"/>
      <c r="I11" s="29" t="s">
        <v>51</v>
      </c>
      <c r="J11" s="21">
        <v>5</v>
      </c>
      <c r="K11" s="22">
        <v>42</v>
      </c>
      <c r="L11" s="23">
        <v>5360</v>
      </c>
      <c r="M11" s="22">
        <v>14</v>
      </c>
      <c r="N11" s="53"/>
      <c r="O11" s="29" t="s">
        <v>50</v>
      </c>
      <c r="P11" s="21">
        <v>4</v>
      </c>
      <c r="Q11" s="22">
        <v>32.3</v>
      </c>
      <c r="R11" s="23">
        <v>4030</v>
      </c>
      <c r="S11" s="22">
        <v>13</v>
      </c>
      <c r="T11" s="53"/>
      <c r="U11" s="45"/>
      <c r="V11" s="55"/>
      <c r="W11" s="45"/>
    </row>
    <row r="12" spans="1:23" ht="10.5" customHeight="1">
      <c r="A12" s="45"/>
      <c r="B12" s="19">
        <v>9</v>
      </c>
      <c r="C12" s="20" t="s">
        <v>104</v>
      </c>
      <c r="D12" s="21">
        <v>10</v>
      </c>
      <c r="E12" s="22">
        <v>32.2</v>
      </c>
      <c r="F12" s="23">
        <v>9550</v>
      </c>
      <c r="G12" s="22">
        <v>4</v>
      </c>
      <c r="H12" s="53"/>
      <c r="I12" s="30" t="s">
        <v>154</v>
      </c>
      <c r="J12" s="21">
        <v>5</v>
      </c>
      <c r="K12" s="22">
        <v>28</v>
      </c>
      <c r="L12" s="23">
        <v>4400</v>
      </c>
      <c r="M12" s="22">
        <v>17</v>
      </c>
      <c r="N12" s="53"/>
      <c r="O12" s="30" t="s">
        <v>139</v>
      </c>
      <c r="P12" s="21">
        <v>1</v>
      </c>
      <c r="Q12" s="22">
        <v>39</v>
      </c>
      <c r="R12" s="23">
        <v>1270</v>
      </c>
      <c r="S12" s="22">
        <v>34</v>
      </c>
      <c r="T12" s="53"/>
      <c r="U12" s="45"/>
      <c r="V12" s="36" t="s">
        <v>30</v>
      </c>
      <c r="W12" s="45"/>
    </row>
    <row r="13" spans="1:23" ht="10.5" customHeight="1">
      <c r="A13" s="42">
        <v>4</v>
      </c>
      <c r="B13" s="24">
        <v>10</v>
      </c>
      <c r="C13" s="25" t="s">
        <v>136</v>
      </c>
      <c r="D13" s="26">
        <v>0</v>
      </c>
      <c r="E13" s="27"/>
      <c r="F13" s="28">
        <v>0</v>
      </c>
      <c r="G13" s="27">
        <v>45</v>
      </c>
      <c r="H13" s="48">
        <f>SUM(D13:D15)</f>
        <v>1</v>
      </c>
      <c r="I13" s="32" t="s">
        <v>176</v>
      </c>
      <c r="J13" s="26">
        <v>3</v>
      </c>
      <c r="K13" s="27">
        <v>35</v>
      </c>
      <c r="L13" s="28">
        <v>2850</v>
      </c>
      <c r="M13" s="27">
        <v>29</v>
      </c>
      <c r="N13" s="48">
        <f>SUM(J13:J15)</f>
        <v>5</v>
      </c>
      <c r="O13" s="32" t="s">
        <v>143</v>
      </c>
      <c r="P13" s="26">
        <v>4</v>
      </c>
      <c r="Q13" s="27">
        <v>27.7</v>
      </c>
      <c r="R13" s="28">
        <v>3490</v>
      </c>
      <c r="S13" s="27">
        <v>18</v>
      </c>
      <c r="T13" s="48">
        <f>SUM(P13:P15)</f>
        <v>9</v>
      </c>
      <c r="U13" s="42">
        <f>SUM(H13,N13,T13)</f>
        <v>15</v>
      </c>
      <c r="V13" s="56" t="s">
        <v>31</v>
      </c>
      <c r="W13" s="42">
        <f>SUM(U13)-40</f>
        <v>-25</v>
      </c>
    </row>
    <row r="14" spans="1:23" ht="10.5" customHeight="1">
      <c r="A14" s="43"/>
      <c r="B14" s="24">
        <v>11</v>
      </c>
      <c r="C14" s="25" t="s">
        <v>88</v>
      </c>
      <c r="D14" s="26">
        <v>1</v>
      </c>
      <c r="E14" s="27">
        <v>24</v>
      </c>
      <c r="F14" s="28">
        <v>820</v>
      </c>
      <c r="G14" s="27">
        <v>39</v>
      </c>
      <c r="H14" s="49"/>
      <c r="I14" s="32" t="s">
        <v>92</v>
      </c>
      <c r="J14" s="26">
        <v>2</v>
      </c>
      <c r="K14" s="27">
        <v>27.1</v>
      </c>
      <c r="L14" s="28">
        <v>1850</v>
      </c>
      <c r="M14" s="27">
        <v>34</v>
      </c>
      <c r="N14" s="49"/>
      <c r="O14" s="32" t="s">
        <v>99</v>
      </c>
      <c r="P14" s="26">
        <v>1</v>
      </c>
      <c r="Q14" s="27">
        <v>25.5</v>
      </c>
      <c r="R14" s="28">
        <v>880</v>
      </c>
      <c r="S14" s="27">
        <v>37</v>
      </c>
      <c r="T14" s="49"/>
      <c r="U14" s="43"/>
      <c r="V14" s="57"/>
      <c r="W14" s="43"/>
    </row>
    <row r="15" spans="1:23" ht="10.5" customHeight="1">
      <c r="A15" s="43"/>
      <c r="B15" s="24">
        <v>12</v>
      </c>
      <c r="C15" s="25" t="s">
        <v>133</v>
      </c>
      <c r="D15" s="26">
        <v>0</v>
      </c>
      <c r="E15" s="27"/>
      <c r="F15" s="28">
        <v>0</v>
      </c>
      <c r="G15" s="27">
        <v>45</v>
      </c>
      <c r="H15" s="49"/>
      <c r="I15" s="32" t="s">
        <v>120</v>
      </c>
      <c r="J15" s="26">
        <v>0</v>
      </c>
      <c r="K15" s="27"/>
      <c r="L15" s="28">
        <v>0</v>
      </c>
      <c r="M15" s="27">
        <v>45</v>
      </c>
      <c r="N15" s="49"/>
      <c r="O15" s="32" t="s">
        <v>161</v>
      </c>
      <c r="P15" s="26">
        <v>4</v>
      </c>
      <c r="Q15" s="27">
        <v>31.6</v>
      </c>
      <c r="R15" s="28">
        <v>3910</v>
      </c>
      <c r="S15" s="27">
        <v>15</v>
      </c>
      <c r="T15" s="49"/>
      <c r="U15" s="43"/>
      <c r="V15" s="37" t="s">
        <v>182</v>
      </c>
      <c r="W15" s="43"/>
    </row>
    <row r="16" spans="1:23" ht="10.5" customHeight="1">
      <c r="A16" s="44">
        <v>5</v>
      </c>
      <c r="B16" s="19">
        <v>13</v>
      </c>
      <c r="C16" s="20" t="s">
        <v>42</v>
      </c>
      <c r="D16" s="21">
        <v>6</v>
      </c>
      <c r="E16" s="22">
        <v>30.1</v>
      </c>
      <c r="F16" s="23">
        <v>5610</v>
      </c>
      <c r="G16" s="22">
        <v>16</v>
      </c>
      <c r="H16" s="52">
        <f>SUM(D16:D18)</f>
        <v>20</v>
      </c>
      <c r="I16" s="30" t="s">
        <v>165</v>
      </c>
      <c r="J16" s="21">
        <v>1</v>
      </c>
      <c r="K16" s="22">
        <v>25</v>
      </c>
      <c r="L16" s="23">
        <v>850</v>
      </c>
      <c r="M16" s="22">
        <v>39.5</v>
      </c>
      <c r="N16" s="52">
        <f>SUM(J16:J18)</f>
        <v>1</v>
      </c>
      <c r="O16" s="30" t="s">
        <v>46</v>
      </c>
      <c r="P16" s="21">
        <v>2</v>
      </c>
      <c r="Q16" s="22">
        <v>24.4</v>
      </c>
      <c r="R16" s="23">
        <v>1700</v>
      </c>
      <c r="S16" s="22">
        <v>31</v>
      </c>
      <c r="T16" s="52">
        <f>SUM(P16:P18)</f>
        <v>6</v>
      </c>
      <c r="U16" s="44">
        <f>SUM(H16,N16,T16)</f>
        <v>27</v>
      </c>
      <c r="V16" s="54" t="s">
        <v>181</v>
      </c>
      <c r="W16" s="44">
        <f>SUM(U16)-40</f>
        <v>-13</v>
      </c>
    </row>
    <row r="17" spans="1:23" ht="10.5" customHeight="1">
      <c r="A17" s="45"/>
      <c r="B17" s="19">
        <v>14</v>
      </c>
      <c r="C17" s="20" t="s">
        <v>167</v>
      </c>
      <c r="D17" s="21">
        <v>9</v>
      </c>
      <c r="E17" s="22">
        <v>29.9</v>
      </c>
      <c r="F17" s="23">
        <v>7950</v>
      </c>
      <c r="G17" s="22">
        <v>10</v>
      </c>
      <c r="H17" s="53"/>
      <c r="I17" s="30" t="s">
        <v>56</v>
      </c>
      <c r="J17" s="21">
        <v>0</v>
      </c>
      <c r="K17" s="22"/>
      <c r="L17" s="23">
        <v>0</v>
      </c>
      <c r="M17" s="22">
        <v>45</v>
      </c>
      <c r="N17" s="53"/>
      <c r="O17" s="30" t="s">
        <v>58</v>
      </c>
      <c r="P17" s="21">
        <v>2</v>
      </c>
      <c r="Q17" s="22">
        <v>29.5</v>
      </c>
      <c r="R17" s="23">
        <v>1880</v>
      </c>
      <c r="S17" s="22">
        <v>25</v>
      </c>
      <c r="T17" s="53"/>
      <c r="U17" s="45"/>
      <c r="V17" s="55"/>
      <c r="W17" s="45"/>
    </row>
    <row r="18" spans="1:23" ht="10.5" customHeight="1">
      <c r="A18" s="45"/>
      <c r="B18" s="19">
        <v>15</v>
      </c>
      <c r="C18" s="20" t="s">
        <v>101</v>
      </c>
      <c r="D18" s="21">
        <v>5</v>
      </c>
      <c r="E18" s="22">
        <v>27.8</v>
      </c>
      <c r="F18" s="23">
        <v>4640</v>
      </c>
      <c r="G18" s="22">
        <v>21</v>
      </c>
      <c r="H18" s="53"/>
      <c r="I18" s="29" t="s">
        <v>67</v>
      </c>
      <c r="J18" s="21">
        <v>0</v>
      </c>
      <c r="K18" s="22"/>
      <c r="L18" s="23">
        <v>1</v>
      </c>
      <c r="M18" s="22">
        <v>45</v>
      </c>
      <c r="N18" s="53"/>
      <c r="O18" s="29" t="s">
        <v>71</v>
      </c>
      <c r="P18" s="21">
        <v>2</v>
      </c>
      <c r="Q18" s="22">
        <v>28.5</v>
      </c>
      <c r="R18" s="23">
        <v>1850</v>
      </c>
      <c r="S18" s="22">
        <v>27</v>
      </c>
      <c r="T18" s="53"/>
      <c r="U18" s="45"/>
      <c r="V18" s="36" t="s">
        <v>183</v>
      </c>
      <c r="W18" s="45"/>
    </row>
    <row r="19" spans="1:23" ht="10.5" customHeight="1">
      <c r="A19" s="42">
        <v>6</v>
      </c>
      <c r="B19" s="24">
        <v>16</v>
      </c>
      <c r="C19" s="25" t="s">
        <v>130</v>
      </c>
      <c r="D19" s="26">
        <v>3</v>
      </c>
      <c r="E19" s="27">
        <v>27.5</v>
      </c>
      <c r="F19" s="28">
        <v>2700</v>
      </c>
      <c r="G19" s="27">
        <v>31</v>
      </c>
      <c r="H19" s="48">
        <f>SUM(D19:D21)</f>
        <v>15</v>
      </c>
      <c r="I19" s="32" t="s">
        <v>172</v>
      </c>
      <c r="J19" s="26">
        <v>2</v>
      </c>
      <c r="K19" s="27">
        <v>31.5</v>
      </c>
      <c r="L19" s="28">
        <v>2030</v>
      </c>
      <c r="M19" s="27">
        <v>33</v>
      </c>
      <c r="N19" s="48">
        <f>SUM(J19:J21)</f>
        <v>8</v>
      </c>
      <c r="O19" s="32" t="s">
        <v>81</v>
      </c>
      <c r="P19" s="26">
        <v>1</v>
      </c>
      <c r="Q19" s="27">
        <v>28.3</v>
      </c>
      <c r="R19" s="28">
        <v>970</v>
      </c>
      <c r="S19" s="27">
        <v>36</v>
      </c>
      <c r="T19" s="48">
        <f>SUM(P19:P21)</f>
        <v>6</v>
      </c>
      <c r="U19" s="42">
        <f>SUM(H19,N19,T19)</f>
        <v>29</v>
      </c>
      <c r="V19" s="56" t="s">
        <v>184</v>
      </c>
      <c r="W19" s="42">
        <f>SUM(U19)-40</f>
        <v>-11</v>
      </c>
    </row>
    <row r="20" spans="1:23" ht="10.5" customHeight="1">
      <c r="A20" s="43"/>
      <c r="B20" s="24">
        <v>17</v>
      </c>
      <c r="C20" s="25" t="s">
        <v>39</v>
      </c>
      <c r="D20" s="26">
        <v>6</v>
      </c>
      <c r="E20" s="27">
        <v>30.5</v>
      </c>
      <c r="F20" s="28">
        <v>5310</v>
      </c>
      <c r="G20" s="27">
        <v>19</v>
      </c>
      <c r="H20" s="49"/>
      <c r="I20" s="32" t="s">
        <v>140</v>
      </c>
      <c r="J20" s="26">
        <v>4</v>
      </c>
      <c r="K20" s="27">
        <v>32.1</v>
      </c>
      <c r="L20" s="28">
        <v>3760</v>
      </c>
      <c r="M20" s="27">
        <v>22</v>
      </c>
      <c r="N20" s="49"/>
      <c r="O20" s="32" t="s">
        <v>135</v>
      </c>
      <c r="P20" s="26">
        <v>1</v>
      </c>
      <c r="Q20" s="27">
        <v>25.1</v>
      </c>
      <c r="R20" s="28">
        <v>880</v>
      </c>
      <c r="S20" s="27">
        <v>38</v>
      </c>
      <c r="T20" s="49"/>
      <c r="U20" s="43"/>
      <c r="V20" s="57"/>
      <c r="W20" s="43"/>
    </row>
    <row r="21" spans="1:23" ht="10.5" customHeight="1">
      <c r="A21" s="43"/>
      <c r="B21" s="24">
        <v>18</v>
      </c>
      <c r="C21" s="25" t="s">
        <v>138</v>
      </c>
      <c r="D21" s="26">
        <v>6</v>
      </c>
      <c r="E21" s="27">
        <v>34.2</v>
      </c>
      <c r="F21" s="28">
        <v>5940</v>
      </c>
      <c r="G21" s="27">
        <v>14</v>
      </c>
      <c r="H21" s="49"/>
      <c r="I21" s="32" t="s">
        <v>147</v>
      </c>
      <c r="J21" s="26">
        <v>2</v>
      </c>
      <c r="K21" s="27">
        <v>28.3</v>
      </c>
      <c r="L21" s="28">
        <v>1820</v>
      </c>
      <c r="M21" s="27">
        <v>35</v>
      </c>
      <c r="N21" s="49"/>
      <c r="O21" s="32" t="s">
        <v>110</v>
      </c>
      <c r="P21" s="26">
        <v>4</v>
      </c>
      <c r="Q21" s="27">
        <v>33</v>
      </c>
      <c r="R21" s="28">
        <v>3730</v>
      </c>
      <c r="S21" s="27">
        <v>16</v>
      </c>
      <c r="T21" s="49"/>
      <c r="U21" s="43"/>
      <c r="V21" s="37" t="s">
        <v>185</v>
      </c>
      <c r="W21" s="43"/>
    </row>
    <row r="22" spans="1:23" ht="10.5" customHeight="1">
      <c r="A22" s="44">
        <v>7</v>
      </c>
      <c r="B22" s="19">
        <v>19</v>
      </c>
      <c r="C22" s="20" t="s">
        <v>57</v>
      </c>
      <c r="D22" s="21">
        <v>10</v>
      </c>
      <c r="E22" s="22">
        <v>31</v>
      </c>
      <c r="F22" s="23">
        <v>8830</v>
      </c>
      <c r="G22" s="22">
        <v>7</v>
      </c>
      <c r="H22" s="52">
        <f>SUM(D22:D24)</f>
        <v>23</v>
      </c>
      <c r="I22" s="29" t="s">
        <v>82</v>
      </c>
      <c r="J22" s="21">
        <v>8</v>
      </c>
      <c r="K22" s="22">
        <v>32.8</v>
      </c>
      <c r="L22" s="23">
        <v>7640</v>
      </c>
      <c r="M22" s="22">
        <v>6</v>
      </c>
      <c r="N22" s="52">
        <f>SUM(J22:J24)</f>
        <v>20</v>
      </c>
      <c r="O22" s="29" t="s">
        <v>119</v>
      </c>
      <c r="P22" s="21">
        <v>4</v>
      </c>
      <c r="Q22" s="22">
        <v>26.4</v>
      </c>
      <c r="R22" s="23">
        <v>3370</v>
      </c>
      <c r="S22" s="22">
        <v>19</v>
      </c>
      <c r="T22" s="52">
        <f>SUM(P22:P24)</f>
        <v>14</v>
      </c>
      <c r="U22" s="44">
        <f>SUM(H22,N22,T22)</f>
        <v>57</v>
      </c>
      <c r="V22" s="54" t="s">
        <v>186</v>
      </c>
      <c r="W22" s="44">
        <f>SUM(U22)-40</f>
        <v>17</v>
      </c>
    </row>
    <row r="23" spans="1:23" ht="10.5" customHeight="1">
      <c r="A23" s="45"/>
      <c r="B23" s="19">
        <v>20</v>
      </c>
      <c r="C23" s="20" t="s">
        <v>102</v>
      </c>
      <c r="D23" s="21">
        <v>11</v>
      </c>
      <c r="E23" s="22">
        <v>28.1</v>
      </c>
      <c r="F23" s="23">
        <v>9740</v>
      </c>
      <c r="G23" s="22">
        <v>3</v>
      </c>
      <c r="H23" s="53"/>
      <c r="I23" s="29" t="s">
        <v>117</v>
      </c>
      <c r="J23" s="21">
        <v>4</v>
      </c>
      <c r="K23" s="22">
        <v>31.6</v>
      </c>
      <c r="L23" s="23">
        <v>3610</v>
      </c>
      <c r="M23" s="22">
        <v>25</v>
      </c>
      <c r="N23" s="53"/>
      <c r="O23" s="29" t="s">
        <v>131</v>
      </c>
      <c r="P23" s="21">
        <v>1</v>
      </c>
      <c r="Q23" s="22">
        <v>23</v>
      </c>
      <c r="R23" s="23">
        <v>790</v>
      </c>
      <c r="S23" s="22">
        <v>39</v>
      </c>
      <c r="T23" s="53"/>
      <c r="U23" s="45"/>
      <c r="V23" s="55"/>
      <c r="W23" s="45"/>
    </row>
    <row r="24" spans="1:23" ht="10.5" customHeight="1">
      <c r="A24" s="45"/>
      <c r="B24" s="19">
        <v>21</v>
      </c>
      <c r="C24" s="20" t="s">
        <v>64</v>
      </c>
      <c r="D24" s="21">
        <v>2</v>
      </c>
      <c r="E24" s="22">
        <v>33</v>
      </c>
      <c r="F24" s="23">
        <v>1970</v>
      </c>
      <c r="G24" s="22">
        <v>33</v>
      </c>
      <c r="H24" s="53"/>
      <c r="I24" s="29" t="s">
        <v>201</v>
      </c>
      <c r="J24" s="21">
        <v>8</v>
      </c>
      <c r="K24" s="22">
        <v>26.2</v>
      </c>
      <c r="L24" s="23">
        <v>6860</v>
      </c>
      <c r="M24" s="22">
        <v>9</v>
      </c>
      <c r="N24" s="53"/>
      <c r="O24" s="29" t="s">
        <v>112</v>
      </c>
      <c r="P24" s="21">
        <v>9</v>
      </c>
      <c r="Q24" s="22">
        <v>31.7</v>
      </c>
      <c r="R24" s="23">
        <v>8490</v>
      </c>
      <c r="S24" s="22">
        <v>3</v>
      </c>
      <c r="T24" s="53"/>
      <c r="U24" s="45"/>
      <c r="V24" s="36" t="s">
        <v>27</v>
      </c>
      <c r="W24" s="45"/>
    </row>
    <row r="25" spans="1:23" ht="10.5" customHeight="1">
      <c r="A25" s="42">
        <v>8</v>
      </c>
      <c r="B25" s="24">
        <v>22</v>
      </c>
      <c r="C25" s="25" t="s">
        <v>163</v>
      </c>
      <c r="D25" s="26">
        <v>1</v>
      </c>
      <c r="E25" s="27">
        <v>29.7</v>
      </c>
      <c r="F25" s="28">
        <v>1000</v>
      </c>
      <c r="G25" s="27">
        <v>38</v>
      </c>
      <c r="H25" s="48">
        <f>SUM(D25:D27)</f>
        <v>16</v>
      </c>
      <c r="I25" s="32" t="s">
        <v>151</v>
      </c>
      <c r="J25" s="26">
        <v>6</v>
      </c>
      <c r="K25" s="27">
        <v>31.5</v>
      </c>
      <c r="L25" s="28">
        <v>6000</v>
      </c>
      <c r="M25" s="27">
        <v>12</v>
      </c>
      <c r="N25" s="48">
        <f>SUM(J25:J27)</f>
        <v>11</v>
      </c>
      <c r="O25" s="32" t="s">
        <v>74</v>
      </c>
      <c r="P25" s="26">
        <v>2</v>
      </c>
      <c r="Q25" s="27">
        <v>29.2</v>
      </c>
      <c r="R25" s="28">
        <v>1850</v>
      </c>
      <c r="S25" s="27">
        <v>26</v>
      </c>
      <c r="T25" s="48">
        <f>SUM(P25:P27)</f>
        <v>15</v>
      </c>
      <c r="U25" s="42">
        <f>SUM(H25,N25,T25)</f>
        <v>42</v>
      </c>
      <c r="V25" s="56" t="s">
        <v>28</v>
      </c>
      <c r="W25" s="42">
        <f>SUM(U25)-40</f>
        <v>2</v>
      </c>
    </row>
    <row r="26" spans="1:23" ht="10.5" customHeight="1">
      <c r="A26" s="43"/>
      <c r="B26" s="24">
        <v>23</v>
      </c>
      <c r="C26" s="25" t="s">
        <v>96</v>
      </c>
      <c r="D26" s="26">
        <v>10</v>
      </c>
      <c r="E26" s="27">
        <v>31.5</v>
      </c>
      <c r="F26" s="28">
        <v>9370</v>
      </c>
      <c r="G26" s="27">
        <v>5</v>
      </c>
      <c r="H26" s="49"/>
      <c r="I26" s="32" t="s">
        <v>166</v>
      </c>
      <c r="J26" s="26">
        <v>3</v>
      </c>
      <c r="K26" s="27">
        <v>30</v>
      </c>
      <c r="L26" s="28">
        <v>2820</v>
      </c>
      <c r="M26" s="27">
        <v>30</v>
      </c>
      <c r="N26" s="49"/>
      <c r="O26" s="32" t="s">
        <v>108</v>
      </c>
      <c r="P26" s="26">
        <v>13</v>
      </c>
      <c r="Q26" s="27">
        <v>31.6</v>
      </c>
      <c r="R26" s="28">
        <v>12490</v>
      </c>
      <c r="S26" s="27">
        <v>1</v>
      </c>
      <c r="T26" s="49"/>
      <c r="U26" s="43"/>
      <c r="V26" s="57"/>
      <c r="W26" s="43"/>
    </row>
    <row r="27" spans="1:23" ht="10.5" customHeight="1">
      <c r="A27" s="43"/>
      <c r="B27" s="24">
        <v>24</v>
      </c>
      <c r="C27" s="25" t="s">
        <v>141</v>
      </c>
      <c r="D27" s="26">
        <v>5</v>
      </c>
      <c r="E27" s="27">
        <v>30.5</v>
      </c>
      <c r="F27" s="28">
        <v>4670</v>
      </c>
      <c r="G27" s="27">
        <v>20</v>
      </c>
      <c r="H27" s="49"/>
      <c r="I27" s="32" t="s">
        <v>145</v>
      </c>
      <c r="J27" s="26">
        <v>2</v>
      </c>
      <c r="K27" s="27">
        <v>26.1</v>
      </c>
      <c r="L27" s="28">
        <v>1760</v>
      </c>
      <c r="M27" s="27">
        <v>36</v>
      </c>
      <c r="N27" s="49"/>
      <c r="O27" s="32" t="s">
        <v>155</v>
      </c>
      <c r="P27" s="26">
        <v>0</v>
      </c>
      <c r="Q27" s="27"/>
      <c r="R27" s="28">
        <v>0</v>
      </c>
      <c r="S27" s="27">
        <v>45</v>
      </c>
      <c r="T27" s="49"/>
      <c r="U27" s="43"/>
      <c r="V27" s="37" t="s">
        <v>187</v>
      </c>
      <c r="W27" s="43"/>
    </row>
    <row r="28" spans="1:23" ht="10.5" customHeight="1">
      <c r="A28" s="44">
        <v>9</v>
      </c>
      <c r="B28" s="19">
        <v>25</v>
      </c>
      <c r="C28" s="20" t="s">
        <v>76</v>
      </c>
      <c r="D28" s="21">
        <v>10</v>
      </c>
      <c r="E28" s="22">
        <v>24.8</v>
      </c>
      <c r="F28" s="23">
        <v>8320</v>
      </c>
      <c r="G28" s="22">
        <v>9</v>
      </c>
      <c r="H28" s="52">
        <f>SUM(D28:D30)</f>
        <v>18</v>
      </c>
      <c r="I28" s="29" t="s">
        <v>111</v>
      </c>
      <c r="J28" s="21">
        <v>4</v>
      </c>
      <c r="K28" s="22">
        <v>25.5</v>
      </c>
      <c r="L28" s="23">
        <v>3310</v>
      </c>
      <c r="M28" s="22">
        <v>28</v>
      </c>
      <c r="N28" s="52">
        <f>SUM(J28:J30)</f>
        <v>10</v>
      </c>
      <c r="O28" s="29" t="s">
        <v>66</v>
      </c>
      <c r="P28" s="21">
        <v>2</v>
      </c>
      <c r="Q28" s="22">
        <v>25.8</v>
      </c>
      <c r="R28" s="23">
        <v>1700</v>
      </c>
      <c r="S28" s="22">
        <v>30</v>
      </c>
      <c r="T28" s="52">
        <f>SUM(P28:P30)</f>
        <v>6</v>
      </c>
      <c r="U28" s="44">
        <f>SUM(H28,N28,T28)</f>
        <v>34</v>
      </c>
      <c r="V28" s="54" t="s">
        <v>188</v>
      </c>
      <c r="W28" s="44">
        <f>SUM(U28)-40</f>
        <v>-6</v>
      </c>
    </row>
    <row r="29" spans="1:23" ht="10.5" customHeight="1">
      <c r="A29" s="45"/>
      <c r="B29" s="19">
        <v>26</v>
      </c>
      <c r="C29" s="20" t="s">
        <v>159</v>
      </c>
      <c r="D29" s="21">
        <v>6</v>
      </c>
      <c r="E29" s="22">
        <v>30.3</v>
      </c>
      <c r="F29" s="23">
        <v>5490</v>
      </c>
      <c r="G29" s="22">
        <v>18</v>
      </c>
      <c r="H29" s="53"/>
      <c r="I29" s="29" t="s">
        <v>45</v>
      </c>
      <c r="J29" s="21">
        <v>5</v>
      </c>
      <c r="K29" s="22">
        <v>29.2</v>
      </c>
      <c r="L29" s="23">
        <v>4280</v>
      </c>
      <c r="M29" s="22">
        <v>19</v>
      </c>
      <c r="N29" s="53"/>
      <c r="O29" s="29" t="s">
        <v>55</v>
      </c>
      <c r="P29" s="21">
        <v>1</v>
      </c>
      <c r="Q29" s="22">
        <v>29.7</v>
      </c>
      <c r="R29" s="23">
        <v>1000</v>
      </c>
      <c r="S29" s="22">
        <v>35</v>
      </c>
      <c r="T29" s="53"/>
      <c r="U29" s="45"/>
      <c r="V29" s="55"/>
      <c r="W29" s="45"/>
    </row>
    <row r="30" spans="1:23" ht="10.5" customHeight="1">
      <c r="A30" s="45"/>
      <c r="B30" s="19">
        <v>27</v>
      </c>
      <c r="C30" s="20" t="s">
        <v>173</v>
      </c>
      <c r="D30" s="21">
        <v>2</v>
      </c>
      <c r="E30" s="22">
        <v>23.9</v>
      </c>
      <c r="F30" s="23">
        <v>1640</v>
      </c>
      <c r="G30" s="22">
        <v>36</v>
      </c>
      <c r="H30" s="53"/>
      <c r="I30" s="29" t="s">
        <v>202</v>
      </c>
      <c r="J30" s="21">
        <v>1</v>
      </c>
      <c r="K30" s="22">
        <v>25</v>
      </c>
      <c r="L30" s="23">
        <v>850</v>
      </c>
      <c r="M30" s="22">
        <v>39.5</v>
      </c>
      <c r="N30" s="53"/>
      <c r="O30" s="29" t="s">
        <v>175</v>
      </c>
      <c r="P30" s="21">
        <v>3</v>
      </c>
      <c r="Q30" s="22">
        <v>31.3</v>
      </c>
      <c r="R30" s="23">
        <v>2730</v>
      </c>
      <c r="S30" s="22">
        <v>22</v>
      </c>
      <c r="T30" s="53"/>
      <c r="U30" s="45"/>
      <c r="V30" s="36" t="s">
        <v>189</v>
      </c>
      <c r="W30" s="45"/>
    </row>
    <row r="31" spans="1:23" ht="10.5" customHeight="1">
      <c r="A31" s="42">
        <v>10</v>
      </c>
      <c r="B31" s="24">
        <v>28</v>
      </c>
      <c r="C31" s="25" t="s">
        <v>85</v>
      </c>
      <c r="D31" s="26">
        <v>1</v>
      </c>
      <c r="E31" s="27">
        <v>31.8</v>
      </c>
      <c r="F31" s="28">
        <v>1060</v>
      </c>
      <c r="G31" s="27">
        <v>37</v>
      </c>
      <c r="H31" s="48">
        <f>SUM(D31:D33)</f>
        <v>17</v>
      </c>
      <c r="I31" s="32" t="s">
        <v>72</v>
      </c>
      <c r="J31" s="26">
        <v>2</v>
      </c>
      <c r="K31" s="27">
        <v>25.4</v>
      </c>
      <c r="L31" s="28">
        <v>1730</v>
      </c>
      <c r="M31" s="27">
        <v>37</v>
      </c>
      <c r="N31" s="48">
        <f>SUM(J31:J33)</f>
        <v>8</v>
      </c>
      <c r="O31" s="32" t="s">
        <v>105</v>
      </c>
      <c r="P31" s="26">
        <v>2</v>
      </c>
      <c r="Q31" s="27">
        <v>33.5</v>
      </c>
      <c r="R31" s="28">
        <v>2210</v>
      </c>
      <c r="S31" s="27">
        <v>23</v>
      </c>
      <c r="T31" s="48">
        <f>SUM(P31:P33)</f>
        <v>12</v>
      </c>
      <c r="U31" s="42">
        <f>SUM(H31,N31,T31)</f>
        <v>37</v>
      </c>
      <c r="V31" s="38" t="s">
        <v>190</v>
      </c>
      <c r="W31" s="42">
        <f>SUM(U31)-40</f>
        <v>-3</v>
      </c>
    </row>
    <row r="32" spans="1:23" ht="10.5" customHeight="1">
      <c r="A32" s="43"/>
      <c r="B32" s="24">
        <v>29</v>
      </c>
      <c r="C32" s="25" t="s">
        <v>83</v>
      </c>
      <c r="D32" s="26">
        <v>9</v>
      </c>
      <c r="E32" s="27">
        <v>32.5</v>
      </c>
      <c r="F32" s="28">
        <v>8430</v>
      </c>
      <c r="G32" s="27">
        <v>8</v>
      </c>
      <c r="H32" s="49"/>
      <c r="I32" s="32" t="s">
        <v>70</v>
      </c>
      <c r="J32" s="26">
        <v>4</v>
      </c>
      <c r="K32" s="27">
        <v>29.7</v>
      </c>
      <c r="L32" s="28">
        <v>3760</v>
      </c>
      <c r="M32" s="27">
        <v>23</v>
      </c>
      <c r="N32" s="49"/>
      <c r="O32" s="32" t="s">
        <v>43</v>
      </c>
      <c r="P32" s="26">
        <v>8</v>
      </c>
      <c r="Q32" s="27">
        <v>31.8</v>
      </c>
      <c r="R32" s="28">
        <v>7550</v>
      </c>
      <c r="S32" s="27">
        <v>5</v>
      </c>
      <c r="T32" s="49"/>
      <c r="U32" s="43"/>
      <c r="V32" s="57" t="s">
        <v>191</v>
      </c>
      <c r="W32" s="43"/>
    </row>
    <row r="33" spans="1:23" ht="10.5" customHeight="1">
      <c r="A33" s="43"/>
      <c r="B33" s="24">
        <v>30</v>
      </c>
      <c r="C33" s="25" t="s">
        <v>47</v>
      </c>
      <c r="D33" s="26">
        <v>7</v>
      </c>
      <c r="E33" s="27">
        <v>32.3</v>
      </c>
      <c r="F33" s="28">
        <v>7030</v>
      </c>
      <c r="G33" s="27">
        <v>13</v>
      </c>
      <c r="H33" s="49"/>
      <c r="I33" s="32" t="s">
        <v>115</v>
      </c>
      <c r="J33" s="26">
        <v>2</v>
      </c>
      <c r="K33" s="27">
        <v>32</v>
      </c>
      <c r="L33" s="28">
        <v>2030</v>
      </c>
      <c r="M33" s="27">
        <v>32</v>
      </c>
      <c r="N33" s="49"/>
      <c r="O33" s="32" t="s">
        <v>91</v>
      </c>
      <c r="P33" s="26">
        <v>2</v>
      </c>
      <c r="Q33" s="27">
        <v>28.1</v>
      </c>
      <c r="R33" s="28">
        <v>1910</v>
      </c>
      <c r="S33" s="27">
        <v>24</v>
      </c>
      <c r="T33" s="49"/>
      <c r="U33" s="43"/>
      <c r="V33" s="59"/>
      <c r="W33" s="43"/>
    </row>
    <row r="34" spans="1:23" ht="10.5" customHeight="1">
      <c r="A34" s="50">
        <v>11</v>
      </c>
      <c r="B34" s="19">
        <v>31</v>
      </c>
      <c r="C34" s="20" t="s">
        <v>129</v>
      </c>
      <c r="D34" s="21">
        <v>2</v>
      </c>
      <c r="E34" s="22">
        <v>26.8</v>
      </c>
      <c r="F34" s="23">
        <v>1790</v>
      </c>
      <c r="G34" s="22">
        <v>35</v>
      </c>
      <c r="H34" s="52">
        <f>SUM(D34:D36)</f>
        <v>18</v>
      </c>
      <c r="I34" s="29" t="s">
        <v>152</v>
      </c>
      <c r="J34" s="21">
        <v>4</v>
      </c>
      <c r="K34" s="22">
        <v>29.9</v>
      </c>
      <c r="L34" s="23">
        <v>3640</v>
      </c>
      <c r="M34" s="22">
        <v>24</v>
      </c>
      <c r="N34" s="52">
        <f>SUM(J34:J36)</f>
        <v>13</v>
      </c>
      <c r="O34" s="29" t="s">
        <v>170</v>
      </c>
      <c r="P34" s="21">
        <v>7</v>
      </c>
      <c r="Q34" s="22">
        <v>31.1</v>
      </c>
      <c r="R34" s="23">
        <v>6550</v>
      </c>
      <c r="S34" s="22">
        <v>6</v>
      </c>
      <c r="T34" s="52">
        <f>SUM(P34:P36)</f>
        <v>15</v>
      </c>
      <c r="U34" s="44">
        <f>SUM(H34,N34,T34)</f>
        <v>46</v>
      </c>
      <c r="V34" s="39" t="s">
        <v>192</v>
      </c>
      <c r="W34" s="44">
        <f>SUM(U34)-40</f>
        <v>6</v>
      </c>
    </row>
    <row r="35" spans="1:23" ht="10.5" customHeight="1">
      <c r="A35" s="51"/>
      <c r="B35" s="19">
        <v>32</v>
      </c>
      <c r="C35" s="20" t="s">
        <v>126</v>
      </c>
      <c r="D35" s="21">
        <v>10</v>
      </c>
      <c r="E35" s="22">
        <v>32.3</v>
      </c>
      <c r="F35" s="23">
        <v>9250</v>
      </c>
      <c r="G35" s="22">
        <v>6</v>
      </c>
      <c r="H35" s="53"/>
      <c r="I35" s="29" t="s">
        <v>113</v>
      </c>
      <c r="J35" s="21">
        <v>5</v>
      </c>
      <c r="K35" s="22">
        <v>30.8</v>
      </c>
      <c r="L35" s="23">
        <v>4640</v>
      </c>
      <c r="M35" s="22">
        <v>15</v>
      </c>
      <c r="N35" s="53"/>
      <c r="O35" s="29" t="s">
        <v>40</v>
      </c>
      <c r="P35" s="21">
        <v>6</v>
      </c>
      <c r="Q35" s="22">
        <v>29.7</v>
      </c>
      <c r="R35" s="23">
        <v>5250</v>
      </c>
      <c r="S35" s="22">
        <v>9</v>
      </c>
      <c r="T35" s="53"/>
      <c r="U35" s="45"/>
      <c r="V35" s="55" t="s">
        <v>29</v>
      </c>
      <c r="W35" s="45"/>
    </row>
    <row r="36" spans="1:23" ht="10.5" customHeight="1">
      <c r="A36" s="51"/>
      <c r="B36" s="19">
        <v>33</v>
      </c>
      <c r="C36" s="20" t="s">
        <v>53</v>
      </c>
      <c r="D36" s="21">
        <v>6</v>
      </c>
      <c r="E36" s="22">
        <v>32.6</v>
      </c>
      <c r="F36" s="23">
        <v>5700</v>
      </c>
      <c r="G36" s="22">
        <v>15</v>
      </c>
      <c r="H36" s="53"/>
      <c r="I36" s="30" t="s">
        <v>158</v>
      </c>
      <c r="J36" s="21">
        <v>4</v>
      </c>
      <c r="K36" s="22">
        <v>30.5</v>
      </c>
      <c r="L36" s="23">
        <v>4150</v>
      </c>
      <c r="M36" s="22">
        <v>21</v>
      </c>
      <c r="N36" s="53"/>
      <c r="O36" s="30" t="s">
        <v>87</v>
      </c>
      <c r="P36" s="21">
        <v>2</v>
      </c>
      <c r="Q36" s="22">
        <v>27.3</v>
      </c>
      <c r="R36" s="23">
        <v>1820</v>
      </c>
      <c r="S36" s="22">
        <v>29</v>
      </c>
      <c r="T36" s="53"/>
      <c r="U36" s="45"/>
      <c r="V36" s="58"/>
      <c r="W36" s="45"/>
    </row>
    <row r="37" spans="1:23" ht="10.5" customHeight="1">
      <c r="A37" s="46">
        <v>12</v>
      </c>
      <c r="B37" s="24">
        <v>34</v>
      </c>
      <c r="C37" s="25" t="s">
        <v>162</v>
      </c>
      <c r="D37" s="26">
        <v>5</v>
      </c>
      <c r="E37" s="27">
        <v>30.5</v>
      </c>
      <c r="F37" s="28">
        <v>4580</v>
      </c>
      <c r="G37" s="27">
        <v>22</v>
      </c>
      <c r="H37" s="48">
        <f>SUM(D37:D39)</f>
        <v>9</v>
      </c>
      <c r="I37" s="31" t="s">
        <v>203</v>
      </c>
      <c r="J37" s="26">
        <v>8</v>
      </c>
      <c r="K37" s="27">
        <v>30.7</v>
      </c>
      <c r="L37" s="28">
        <v>7580</v>
      </c>
      <c r="M37" s="27">
        <v>8</v>
      </c>
      <c r="N37" s="48">
        <f>SUM(J37:J39)</f>
        <v>16</v>
      </c>
      <c r="O37" s="31" t="s">
        <v>97</v>
      </c>
      <c r="P37" s="26">
        <v>11</v>
      </c>
      <c r="Q37" s="27">
        <v>43.8</v>
      </c>
      <c r="R37" s="28">
        <v>11090</v>
      </c>
      <c r="S37" s="27">
        <v>2</v>
      </c>
      <c r="T37" s="48">
        <f>SUM(P37:P39)</f>
        <v>14</v>
      </c>
      <c r="U37" s="42">
        <f>SUM(H37,N37,T37)</f>
        <v>39</v>
      </c>
      <c r="V37" s="56" t="s">
        <v>38</v>
      </c>
      <c r="W37" s="42">
        <f>SUM(U37)-40</f>
        <v>-1</v>
      </c>
    </row>
    <row r="38" spans="1:23" ht="10.5" customHeight="1">
      <c r="A38" s="47"/>
      <c r="B38" s="24">
        <v>35</v>
      </c>
      <c r="C38" s="25" t="s">
        <v>95</v>
      </c>
      <c r="D38" s="26">
        <v>0</v>
      </c>
      <c r="E38" s="27"/>
      <c r="F38" s="28">
        <v>0</v>
      </c>
      <c r="G38" s="27">
        <v>45</v>
      </c>
      <c r="H38" s="49"/>
      <c r="I38" s="32" t="s">
        <v>48</v>
      </c>
      <c r="J38" s="26">
        <v>5</v>
      </c>
      <c r="K38" s="27">
        <v>29.6</v>
      </c>
      <c r="L38" s="28">
        <v>4580</v>
      </c>
      <c r="M38" s="27">
        <v>16</v>
      </c>
      <c r="N38" s="49"/>
      <c r="O38" s="32" t="s">
        <v>122</v>
      </c>
      <c r="P38" s="26">
        <v>0</v>
      </c>
      <c r="Q38" s="27"/>
      <c r="R38" s="28">
        <v>0</v>
      </c>
      <c r="S38" s="27">
        <v>45</v>
      </c>
      <c r="T38" s="49"/>
      <c r="U38" s="43"/>
      <c r="V38" s="57"/>
      <c r="W38" s="43"/>
    </row>
    <row r="39" spans="1:23" ht="10.5" customHeight="1">
      <c r="A39" s="47"/>
      <c r="B39" s="24">
        <v>36</v>
      </c>
      <c r="C39" s="25" t="s">
        <v>153</v>
      </c>
      <c r="D39" s="26">
        <v>4</v>
      </c>
      <c r="E39" s="27">
        <v>27.4</v>
      </c>
      <c r="F39" s="28">
        <v>3670</v>
      </c>
      <c r="G39" s="27">
        <v>26</v>
      </c>
      <c r="H39" s="49"/>
      <c r="I39" s="32" t="s">
        <v>59</v>
      </c>
      <c r="J39" s="26">
        <v>3</v>
      </c>
      <c r="K39" s="27">
        <v>41.8</v>
      </c>
      <c r="L39" s="28">
        <v>3360</v>
      </c>
      <c r="M39" s="27">
        <v>27</v>
      </c>
      <c r="N39" s="49"/>
      <c r="O39" s="32" t="s">
        <v>171</v>
      </c>
      <c r="P39" s="26">
        <v>3</v>
      </c>
      <c r="Q39" s="27">
        <v>40.5</v>
      </c>
      <c r="R39" s="28">
        <v>3120</v>
      </c>
      <c r="S39" s="27">
        <v>20</v>
      </c>
      <c r="T39" s="49"/>
      <c r="U39" s="43"/>
      <c r="V39" s="40" t="s">
        <v>193</v>
      </c>
      <c r="W39" s="43"/>
    </row>
    <row r="40" spans="1:23" ht="10.5" customHeight="1">
      <c r="A40" s="50">
        <v>13</v>
      </c>
      <c r="B40" s="19">
        <v>37</v>
      </c>
      <c r="C40" s="20" t="s">
        <v>69</v>
      </c>
      <c r="D40" s="21">
        <v>0</v>
      </c>
      <c r="E40" s="22"/>
      <c r="F40" s="23">
        <v>0</v>
      </c>
      <c r="G40" s="22">
        <v>45</v>
      </c>
      <c r="H40" s="52">
        <f>SUM(D40:D42)</f>
        <v>2</v>
      </c>
      <c r="I40" s="30" t="s">
        <v>169</v>
      </c>
      <c r="J40" s="21">
        <v>0</v>
      </c>
      <c r="K40" s="22"/>
      <c r="L40" s="23">
        <v>0</v>
      </c>
      <c r="M40" s="22">
        <v>45</v>
      </c>
      <c r="N40" s="52">
        <f>SUM(J40:J42)</f>
        <v>8</v>
      </c>
      <c r="O40" s="30" t="s">
        <v>128</v>
      </c>
      <c r="P40" s="21">
        <v>9</v>
      </c>
      <c r="Q40" s="22">
        <v>30.9</v>
      </c>
      <c r="R40" s="23">
        <v>8490</v>
      </c>
      <c r="S40" s="22">
        <v>4</v>
      </c>
      <c r="T40" s="52">
        <f>SUM(P40:P42)</f>
        <v>11</v>
      </c>
      <c r="U40" s="44">
        <f>SUM(H40,N40,T40)</f>
        <v>21</v>
      </c>
      <c r="V40" s="36" t="s">
        <v>194</v>
      </c>
      <c r="W40" s="44">
        <f>SUM(U40)-40</f>
        <v>-19</v>
      </c>
    </row>
    <row r="41" spans="1:23" ht="10.5" customHeight="1">
      <c r="A41" s="51"/>
      <c r="B41" s="19">
        <v>38</v>
      </c>
      <c r="C41" s="20" t="s">
        <v>174</v>
      </c>
      <c r="D41" s="21">
        <v>2</v>
      </c>
      <c r="E41" s="22">
        <v>27.4</v>
      </c>
      <c r="F41" s="23">
        <v>1820</v>
      </c>
      <c r="G41" s="22">
        <v>34</v>
      </c>
      <c r="H41" s="53"/>
      <c r="I41" s="29" t="s">
        <v>134</v>
      </c>
      <c r="J41" s="21">
        <v>7</v>
      </c>
      <c r="K41" s="22">
        <v>28.7</v>
      </c>
      <c r="L41" s="23">
        <v>6400</v>
      </c>
      <c r="M41" s="22">
        <v>11</v>
      </c>
      <c r="N41" s="53"/>
      <c r="O41" s="29" t="s">
        <v>116</v>
      </c>
      <c r="P41" s="21">
        <v>2</v>
      </c>
      <c r="Q41" s="22">
        <v>27.3</v>
      </c>
      <c r="R41" s="23">
        <v>1850</v>
      </c>
      <c r="S41" s="22">
        <v>28</v>
      </c>
      <c r="T41" s="53"/>
      <c r="U41" s="45"/>
      <c r="V41" s="36" t="s">
        <v>195</v>
      </c>
      <c r="W41" s="45"/>
    </row>
    <row r="42" spans="1:23" ht="10.5" customHeight="1">
      <c r="A42" s="51"/>
      <c r="B42" s="19">
        <v>39</v>
      </c>
      <c r="C42" s="20" t="s">
        <v>121</v>
      </c>
      <c r="D42" s="21">
        <v>0</v>
      </c>
      <c r="E42" s="22"/>
      <c r="F42" s="23">
        <v>0</v>
      </c>
      <c r="G42" s="22">
        <v>45</v>
      </c>
      <c r="H42" s="53"/>
      <c r="I42" s="30" t="s">
        <v>100</v>
      </c>
      <c r="J42" s="21">
        <v>1</v>
      </c>
      <c r="K42" s="22">
        <v>23.2</v>
      </c>
      <c r="L42" s="23">
        <v>820</v>
      </c>
      <c r="M42" s="22">
        <v>41</v>
      </c>
      <c r="N42" s="53"/>
      <c r="O42" s="30" t="s">
        <v>52</v>
      </c>
      <c r="P42" s="21">
        <v>0</v>
      </c>
      <c r="Q42" s="22"/>
      <c r="R42" s="23">
        <v>0</v>
      </c>
      <c r="S42" s="22">
        <v>45</v>
      </c>
      <c r="T42" s="53"/>
      <c r="U42" s="45"/>
      <c r="V42" s="41" t="s">
        <v>196</v>
      </c>
      <c r="W42" s="45"/>
    </row>
    <row r="43" spans="1:23" ht="10.5" customHeight="1">
      <c r="A43" s="46">
        <v>14</v>
      </c>
      <c r="B43" s="24">
        <v>40</v>
      </c>
      <c r="C43" s="25" t="s">
        <v>90</v>
      </c>
      <c r="D43" s="26">
        <v>4</v>
      </c>
      <c r="E43" s="27">
        <v>27.5</v>
      </c>
      <c r="F43" s="28">
        <v>3550</v>
      </c>
      <c r="G43" s="27">
        <v>29</v>
      </c>
      <c r="H43" s="48">
        <f>SUM(D43:D45)</f>
        <v>9</v>
      </c>
      <c r="I43" s="32" t="s">
        <v>132</v>
      </c>
      <c r="J43" s="26">
        <v>6</v>
      </c>
      <c r="K43" s="27">
        <v>36.5</v>
      </c>
      <c r="L43" s="28">
        <v>5550</v>
      </c>
      <c r="M43" s="27">
        <v>13</v>
      </c>
      <c r="N43" s="48">
        <f>SUM(J43:J45)</f>
        <v>32</v>
      </c>
      <c r="O43" s="32" t="s">
        <v>84</v>
      </c>
      <c r="P43" s="26">
        <v>6</v>
      </c>
      <c r="Q43" s="27">
        <v>28.6</v>
      </c>
      <c r="R43" s="28">
        <v>5610</v>
      </c>
      <c r="S43" s="27">
        <v>8</v>
      </c>
      <c r="T43" s="48">
        <f>SUM(P43:P45)</f>
        <v>10</v>
      </c>
      <c r="U43" s="42">
        <f>SUM(H43,N43,T43)</f>
        <v>51</v>
      </c>
      <c r="V43" s="56" t="s">
        <v>197</v>
      </c>
      <c r="W43" s="42">
        <f>SUM(U43)-40</f>
        <v>11</v>
      </c>
    </row>
    <row r="44" spans="1:23" ht="10.5" customHeight="1">
      <c r="A44" s="47"/>
      <c r="B44" s="24">
        <v>41</v>
      </c>
      <c r="C44" s="25" t="s">
        <v>156</v>
      </c>
      <c r="D44" s="26">
        <v>4</v>
      </c>
      <c r="E44" s="27">
        <v>29.5</v>
      </c>
      <c r="F44" s="28">
        <v>3730</v>
      </c>
      <c r="G44" s="27">
        <v>25</v>
      </c>
      <c r="H44" s="49"/>
      <c r="I44" s="32" t="s">
        <v>106</v>
      </c>
      <c r="J44" s="26">
        <v>11</v>
      </c>
      <c r="K44" s="27">
        <v>28.2</v>
      </c>
      <c r="L44" s="28">
        <v>9530</v>
      </c>
      <c r="M44" s="27">
        <v>4</v>
      </c>
      <c r="N44" s="49"/>
      <c r="O44" s="32" t="s">
        <v>125</v>
      </c>
      <c r="P44" s="26">
        <v>4</v>
      </c>
      <c r="Q44" s="27">
        <v>28.5</v>
      </c>
      <c r="R44" s="28">
        <v>3610</v>
      </c>
      <c r="S44" s="27">
        <v>17</v>
      </c>
      <c r="T44" s="49"/>
      <c r="U44" s="43"/>
      <c r="V44" s="57"/>
      <c r="W44" s="43"/>
    </row>
    <row r="45" spans="1:23" ht="10.5" customHeight="1">
      <c r="A45" s="47"/>
      <c r="B45" s="24">
        <v>42</v>
      </c>
      <c r="C45" s="25" t="s">
        <v>60</v>
      </c>
      <c r="D45" s="26">
        <v>1</v>
      </c>
      <c r="E45" s="27">
        <v>23.3</v>
      </c>
      <c r="F45" s="28">
        <v>820</v>
      </c>
      <c r="G45" s="27">
        <v>40</v>
      </c>
      <c r="H45" s="49"/>
      <c r="I45" s="32" t="s">
        <v>137</v>
      </c>
      <c r="J45" s="26">
        <v>15</v>
      </c>
      <c r="K45" s="27">
        <v>30.5</v>
      </c>
      <c r="L45" s="28">
        <v>13470</v>
      </c>
      <c r="M45" s="27">
        <v>2</v>
      </c>
      <c r="N45" s="49"/>
      <c r="O45" s="32" t="s">
        <v>164</v>
      </c>
      <c r="P45" s="26">
        <v>0</v>
      </c>
      <c r="Q45" s="27"/>
      <c r="R45" s="28">
        <v>0</v>
      </c>
      <c r="S45" s="27">
        <v>45</v>
      </c>
      <c r="T45" s="49"/>
      <c r="U45" s="43"/>
      <c r="V45" s="40" t="s">
        <v>198</v>
      </c>
      <c r="W45" s="43"/>
    </row>
    <row r="46" spans="1:23" ht="10.5" customHeight="1">
      <c r="A46" s="50">
        <v>15</v>
      </c>
      <c r="B46" s="19">
        <v>43</v>
      </c>
      <c r="C46" s="20" t="s">
        <v>114</v>
      </c>
      <c r="D46" s="21">
        <v>4</v>
      </c>
      <c r="E46" s="22">
        <v>41</v>
      </c>
      <c r="F46" s="23">
        <v>4030</v>
      </c>
      <c r="G46" s="22">
        <v>23</v>
      </c>
      <c r="H46" s="52">
        <f>SUM(D46:D48)</f>
        <v>11</v>
      </c>
      <c r="I46" s="30" t="s">
        <v>160</v>
      </c>
      <c r="J46" s="21">
        <v>2</v>
      </c>
      <c r="K46" s="22">
        <v>24.1</v>
      </c>
      <c r="L46" s="23">
        <v>1670</v>
      </c>
      <c r="M46" s="22">
        <v>38</v>
      </c>
      <c r="N46" s="52">
        <f>SUM(J46:J48)</f>
        <v>10</v>
      </c>
      <c r="O46" s="30" t="s">
        <v>54</v>
      </c>
      <c r="P46" s="21">
        <v>2</v>
      </c>
      <c r="Q46" s="22">
        <v>25.3</v>
      </c>
      <c r="R46" s="23">
        <v>1670</v>
      </c>
      <c r="S46" s="22">
        <v>32</v>
      </c>
      <c r="T46" s="52">
        <f>SUM(P46:P48)</f>
        <v>9</v>
      </c>
      <c r="U46" s="44">
        <f>SUM(H46,N46,T46)</f>
        <v>30</v>
      </c>
      <c r="V46" s="54" t="s">
        <v>199</v>
      </c>
      <c r="W46" s="44">
        <f>SUM(U46)-40</f>
        <v>-10</v>
      </c>
    </row>
    <row r="47" spans="1:23" ht="10.5" customHeight="1">
      <c r="A47" s="51"/>
      <c r="B47" s="19">
        <v>44</v>
      </c>
      <c r="C47" s="20" t="s">
        <v>118</v>
      </c>
      <c r="D47" s="21">
        <v>4</v>
      </c>
      <c r="E47" s="22">
        <v>27.1</v>
      </c>
      <c r="F47" s="23">
        <v>3580</v>
      </c>
      <c r="G47" s="22">
        <v>27</v>
      </c>
      <c r="H47" s="53"/>
      <c r="I47" s="30" t="s">
        <v>148</v>
      </c>
      <c r="J47" s="21">
        <v>5</v>
      </c>
      <c r="K47" s="22">
        <v>27</v>
      </c>
      <c r="L47" s="23">
        <v>4370</v>
      </c>
      <c r="M47" s="22">
        <v>18</v>
      </c>
      <c r="N47" s="53"/>
      <c r="O47" s="30" t="s">
        <v>149</v>
      </c>
      <c r="P47" s="21">
        <v>5</v>
      </c>
      <c r="Q47" s="22">
        <v>30.2</v>
      </c>
      <c r="R47" s="23">
        <v>4520</v>
      </c>
      <c r="S47" s="22">
        <v>12</v>
      </c>
      <c r="T47" s="53"/>
      <c r="U47" s="45"/>
      <c r="V47" s="55"/>
      <c r="W47" s="45"/>
    </row>
    <row r="48" spans="1:23" ht="10.5" customHeight="1">
      <c r="A48" s="51"/>
      <c r="B48" s="19">
        <v>45</v>
      </c>
      <c r="C48" s="20" t="s">
        <v>65</v>
      </c>
      <c r="D48" s="21">
        <v>3</v>
      </c>
      <c r="E48" s="22">
        <v>42.5</v>
      </c>
      <c r="F48" s="23">
        <v>3180</v>
      </c>
      <c r="G48" s="22">
        <v>30</v>
      </c>
      <c r="H48" s="53"/>
      <c r="I48" s="29" t="s">
        <v>79</v>
      </c>
      <c r="J48" s="21">
        <v>3</v>
      </c>
      <c r="K48" s="22">
        <v>27.1</v>
      </c>
      <c r="L48" s="23">
        <v>2670</v>
      </c>
      <c r="M48" s="22">
        <v>31</v>
      </c>
      <c r="N48" s="53"/>
      <c r="O48" s="29" t="s">
        <v>142</v>
      </c>
      <c r="P48" s="21">
        <v>2</v>
      </c>
      <c r="Q48" s="22">
        <v>23.7</v>
      </c>
      <c r="R48" s="23">
        <v>1640</v>
      </c>
      <c r="S48" s="22">
        <v>33</v>
      </c>
      <c r="T48" s="53"/>
      <c r="U48" s="45"/>
      <c r="V48" s="41" t="s">
        <v>200</v>
      </c>
      <c r="W48" s="45"/>
    </row>
    <row r="49" spans="1:23" s="5" customFormat="1" ht="11.25">
      <c r="A49" s="60" t="s">
        <v>36</v>
      </c>
      <c r="B49" s="61"/>
      <c r="C49" s="62" t="s">
        <v>9</v>
      </c>
      <c r="D49" s="62"/>
      <c r="E49" s="62"/>
      <c r="F49" s="62"/>
      <c r="G49" s="62"/>
      <c r="H49" s="62"/>
      <c r="I49" s="62" t="s">
        <v>12</v>
      </c>
      <c r="J49" s="62"/>
      <c r="K49" s="62"/>
      <c r="L49" s="62"/>
      <c r="M49" s="62"/>
      <c r="N49" s="62"/>
      <c r="O49" s="62" t="s">
        <v>11</v>
      </c>
      <c r="P49" s="62"/>
      <c r="Q49" s="62"/>
      <c r="R49" s="62"/>
      <c r="S49" s="62"/>
      <c r="T49" s="62"/>
      <c r="U49" s="73">
        <f>SUM(C51,I51,O51)</f>
        <v>597</v>
      </c>
      <c r="V49" s="7" t="s">
        <v>16</v>
      </c>
      <c r="W49" s="33" t="s">
        <v>13</v>
      </c>
    </row>
    <row r="50" spans="1:23" s="5" customFormat="1" ht="11.25">
      <c r="A50" s="65">
        <v>2022</v>
      </c>
      <c r="B50" s="66"/>
      <c r="C50" s="62" t="s">
        <v>10</v>
      </c>
      <c r="D50" s="62"/>
      <c r="E50" s="62"/>
      <c r="F50" s="62"/>
      <c r="G50" s="62"/>
      <c r="H50" s="62"/>
      <c r="I50" s="62" t="s">
        <v>10</v>
      </c>
      <c r="J50" s="62"/>
      <c r="K50" s="62"/>
      <c r="L50" s="62"/>
      <c r="M50" s="62"/>
      <c r="N50" s="62"/>
      <c r="O50" s="62" t="s">
        <v>10</v>
      </c>
      <c r="P50" s="62"/>
      <c r="Q50" s="62"/>
      <c r="R50" s="62"/>
      <c r="S50" s="62"/>
      <c r="T50" s="62"/>
      <c r="U50" s="74"/>
      <c r="V50" s="8" t="s">
        <v>17</v>
      </c>
      <c r="W50" s="34" t="s">
        <v>14</v>
      </c>
    </row>
    <row r="51" spans="1:23" s="5" customFormat="1" ht="11.25">
      <c r="A51" s="60" t="s">
        <v>23</v>
      </c>
      <c r="B51" s="61"/>
      <c r="C51" s="70">
        <f>SUM(H4:H48)</f>
        <v>232</v>
      </c>
      <c r="D51" s="70"/>
      <c r="E51" s="70"/>
      <c r="F51" s="70"/>
      <c r="G51" s="70"/>
      <c r="H51" s="70"/>
      <c r="I51" s="70">
        <f>SUM(N4:N48)</f>
        <v>211</v>
      </c>
      <c r="J51" s="70"/>
      <c r="K51" s="70"/>
      <c r="L51" s="70"/>
      <c r="M51" s="70"/>
      <c r="N51" s="70"/>
      <c r="O51" s="70">
        <f>SUM(T4:T48)</f>
        <v>154</v>
      </c>
      <c r="P51" s="70"/>
      <c r="Q51" s="70"/>
      <c r="R51" s="70"/>
      <c r="S51" s="70"/>
      <c r="T51" s="70"/>
      <c r="U51" s="75"/>
      <c r="V51" s="8" t="s">
        <v>18</v>
      </c>
      <c r="W51" s="35" t="s">
        <v>15</v>
      </c>
    </row>
    <row r="52" spans="1:23" ht="12.75">
      <c r="A52" s="71" t="s">
        <v>37</v>
      </c>
      <c r="B52" s="72"/>
      <c r="C52" s="67" t="s">
        <v>6</v>
      </c>
      <c r="D52" s="68"/>
      <c r="E52" s="68"/>
      <c r="F52" s="68"/>
      <c r="G52" s="69"/>
      <c r="H52" s="9">
        <f>SUM(H4:H48)/15</f>
        <v>15.466666666666667</v>
      </c>
      <c r="I52" s="67" t="s">
        <v>6</v>
      </c>
      <c r="J52" s="68"/>
      <c r="K52" s="68"/>
      <c r="L52" s="68"/>
      <c r="M52" s="69"/>
      <c r="N52" s="9">
        <f>SUM(N4:N48)/15</f>
        <v>14.066666666666666</v>
      </c>
      <c r="O52" s="67" t="s">
        <v>6</v>
      </c>
      <c r="P52" s="68"/>
      <c r="Q52" s="68"/>
      <c r="R52" s="68"/>
      <c r="S52" s="69"/>
      <c r="T52" s="9">
        <f>SUM(T4:T33)/15</f>
        <v>6.333333333333333</v>
      </c>
      <c r="U52" s="10">
        <f>SUM(U4:U48)/15</f>
        <v>39.8</v>
      </c>
      <c r="V52" s="11" t="s">
        <v>19</v>
      </c>
      <c r="W52" s="12">
        <f>SUM(W4:W48)</f>
        <v>-3</v>
      </c>
    </row>
    <row r="53" spans="3:15" ht="12.75" hidden="1">
      <c r="C53" s="1" t="s">
        <v>39</v>
      </c>
      <c r="I53" s="1" t="s">
        <v>39</v>
      </c>
      <c r="O53" s="1" t="s">
        <v>39</v>
      </c>
    </row>
    <row r="54" spans="3:15" ht="12.75" hidden="1">
      <c r="C54" s="1" t="s">
        <v>40</v>
      </c>
      <c r="I54" s="1" t="s">
        <v>40</v>
      </c>
      <c r="O54" s="1" t="s">
        <v>40</v>
      </c>
    </row>
    <row r="55" spans="3:15" ht="12.75" hidden="1">
      <c r="C55" s="1" t="s">
        <v>41</v>
      </c>
      <c r="I55" s="1" t="s">
        <v>41</v>
      </c>
      <c r="O55" s="1" t="s">
        <v>41</v>
      </c>
    </row>
    <row r="56" spans="3:15" ht="12.75" hidden="1">
      <c r="C56" s="1" t="s">
        <v>42</v>
      </c>
      <c r="I56" s="1" t="s">
        <v>42</v>
      </c>
      <c r="O56" s="1" t="s">
        <v>42</v>
      </c>
    </row>
    <row r="57" spans="3:15" ht="12.75" hidden="1">
      <c r="C57" s="1" t="s">
        <v>43</v>
      </c>
      <c r="I57" s="1" t="s">
        <v>43</v>
      </c>
      <c r="O57" s="1" t="s">
        <v>43</v>
      </c>
    </row>
    <row r="58" spans="3:15" ht="12.75" hidden="1">
      <c r="C58" s="1" t="s">
        <v>44</v>
      </c>
      <c r="I58" s="1" t="s">
        <v>44</v>
      </c>
      <c r="O58" s="1" t="s">
        <v>44</v>
      </c>
    </row>
    <row r="59" spans="3:15" ht="12.75" hidden="1">
      <c r="C59" s="1" t="s">
        <v>45</v>
      </c>
      <c r="I59" s="1" t="s">
        <v>45</v>
      </c>
      <c r="O59" s="1" t="s">
        <v>45</v>
      </c>
    </row>
    <row r="60" spans="3:15" ht="12.75" hidden="1">
      <c r="C60" s="1" t="s">
        <v>46</v>
      </c>
      <c r="I60" s="1" t="s">
        <v>46</v>
      </c>
      <c r="O60" s="1" t="s">
        <v>46</v>
      </c>
    </row>
    <row r="61" spans="3:15" ht="12.75" hidden="1">
      <c r="C61" s="1" t="s">
        <v>47</v>
      </c>
      <c r="I61" s="1" t="s">
        <v>47</v>
      </c>
      <c r="O61" s="1" t="s">
        <v>47</v>
      </c>
    </row>
    <row r="62" spans="3:15" ht="12.75" hidden="1">
      <c r="C62" s="1" t="s">
        <v>48</v>
      </c>
      <c r="I62" s="1" t="s">
        <v>48</v>
      </c>
      <c r="O62" s="1" t="s">
        <v>48</v>
      </c>
    </row>
    <row r="63" spans="3:15" ht="12.75" hidden="1">
      <c r="C63" s="1" t="s">
        <v>49</v>
      </c>
      <c r="I63" s="1" t="s">
        <v>49</v>
      </c>
      <c r="O63" s="1" t="s">
        <v>49</v>
      </c>
    </row>
    <row r="64" spans="3:15" ht="12.75" hidden="1">
      <c r="C64" s="1" t="s">
        <v>50</v>
      </c>
      <c r="I64" s="1" t="s">
        <v>50</v>
      </c>
      <c r="O64" s="1" t="s">
        <v>50</v>
      </c>
    </row>
    <row r="65" spans="3:15" ht="12.75" hidden="1">
      <c r="C65" s="1" t="s">
        <v>51</v>
      </c>
      <c r="I65" s="1" t="s">
        <v>51</v>
      </c>
      <c r="O65" s="1" t="s">
        <v>51</v>
      </c>
    </row>
    <row r="66" spans="3:15" ht="12.75" hidden="1">
      <c r="C66" s="1" t="s">
        <v>52</v>
      </c>
      <c r="I66" s="1" t="s">
        <v>52</v>
      </c>
      <c r="O66" s="1" t="s">
        <v>52</v>
      </c>
    </row>
    <row r="67" spans="3:15" ht="12.75" hidden="1">
      <c r="C67" s="1" t="s">
        <v>53</v>
      </c>
      <c r="I67" s="1" t="s">
        <v>53</v>
      </c>
      <c r="O67" s="1" t="s">
        <v>53</v>
      </c>
    </row>
    <row r="68" spans="3:15" ht="12.75" hidden="1">
      <c r="C68" s="1" t="s">
        <v>54</v>
      </c>
      <c r="I68" s="1" t="s">
        <v>54</v>
      </c>
      <c r="O68" s="1" t="s">
        <v>54</v>
      </c>
    </row>
    <row r="69" spans="3:15" ht="12.75" hidden="1">
      <c r="C69" s="1" t="s">
        <v>55</v>
      </c>
      <c r="I69" s="1" t="s">
        <v>55</v>
      </c>
      <c r="O69" s="1" t="s">
        <v>55</v>
      </c>
    </row>
    <row r="70" spans="3:15" ht="12.75" hidden="1">
      <c r="C70" s="1" t="s">
        <v>56</v>
      </c>
      <c r="I70" s="1" t="s">
        <v>56</v>
      </c>
      <c r="O70" s="1" t="s">
        <v>56</v>
      </c>
    </row>
    <row r="71" spans="3:15" ht="12.75" hidden="1">
      <c r="C71" s="1" t="s">
        <v>57</v>
      </c>
      <c r="I71" s="1" t="s">
        <v>57</v>
      </c>
      <c r="O71" s="1" t="s">
        <v>57</v>
      </c>
    </row>
    <row r="72" spans="3:15" ht="12.75" hidden="1">
      <c r="C72" s="1" t="s">
        <v>58</v>
      </c>
      <c r="I72" s="1" t="s">
        <v>58</v>
      </c>
      <c r="O72" s="1" t="s">
        <v>58</v>
      </c>
    </row>
    <row r="73" spans="3:15" ht="12.75" hidden="1">
      <c r="C73" s="1" t="s">
        <v>59</v>
      </c>
      <c r="I73" s="1" t="s">
        <v>59</v>
      </c>
      <c r="O73" s="1" t="s">
        <v>59</v>
      </c>
    </row>
    <row r="74" spans="3:15" ht="12.75" hidden="1">
      <c r="C74" s="1" t="s">
        <v>60</v>
      </c>
      <c r="I74" s="1" t="s">
        <v>60</v>
      </c>
      <c r="O74" s="1" t="s">
        <v>60</v>
      </c>
    </row>
    <row r="75" spans="3:15" ht="12.75" hidden="1">
      <c r="C75" s="1" t="s">
        <v>61</v>
      </c>
      <c r="I75" s="1" t="s">
        <v>61</v>
      </c>
      <c r="O75" s="1" t="s">
        <v>61</v>
      </c>
    </row>
    <row r="76" spans="3:15" ht="12.75" hidden="1">
      <c r="C76" s="1" t="s">
        <v>62</v>
      </c>
      <c r="I76" s="1" t="s">
        <v>62</v>
      </c>
      <c r="O76" s="1" t="s">
        <v>62</v>
      </c>
    </row>
    <row r="77" spans="3:15" ht="12.75" hidden="1">
      <c r="C77" s="1" t="s">
        <v>63</v>
      </c>
      <c r="I77" s="1" t="s">
        <v>63</v>
      </c>
      <c r="O77" s="1" t="s">
        <v>63</v>
      </c>
    </row>
    <row r="78" spans="3:15" ht="12.75" hidden="1">
      <c r="C78" s="1" t="s">
        <v>64</v>
      </c>
      <c r="I78" s="1" t="s">
        <v>64</v>
      </c>
      <c r="O78" s="1" t="s">
        <v>64</v>
      </c>
    </row>
    <row r="79" spans="3:15" ht="12.75" hidden="1">
      <c r="C79" s="1" t="s">
        <v>65</v>
      </c>
      <c r="I79" s="1" t="s">
        <v>65</v>
      </c>
      <c r="O79" s="1" t="s">
        <v>65</v>
      </c>
    </row>
    <row r="80" spans="3:15" ht="12.75" hidden="1">
      <c r="C80" s="1" t="s">
        <v>66</v>
      </c>
      <c r="I80" s="1" t="s">
        <v>66</v>
      </c>
      <c r="O80" s="1" t="s">
        <v>66</v>
      </c>
    </row>
    <row r="81" spans="3:15" ht="12.75" hidden="1">
      <c r="C81" s="1" t="s">
        <v>67</v>
      </c>
      <c r="I81" s="1" t="s">
        <v>67</v>
      </c>
      <c r="O81" s="1" t="s">
        <v>67</v>
      </c>
    </row>
    <row r="82" spans="3:15" ht="12.75" hidden="1">
      <c r="C82" s="1" t="s">
        <v>68</v>
      </c>
      <c r="I82" s="1" t="s">
        <v>68</v>
      </c>
      <c r="O82" s="1" t="s">
        <v>68</v>
      </c>
    </row>
    <row r="83" spans="3:15" ht="12.75" hidden="1">
      <c r="C83" s="1" t="s">
        <v>69</v>
      </c>
      <c r="I83" s="1" t="s">
        <v>69</v>
      </c>
      <c r="O83" s="1" t="s">
        <v>69</v>
      </c>
    </row>
    <row r="84" spans="3:15" ht="12.75" hidden="1">
      <c r="C84" s="1" t="s">
        <v>70</v>
      </c>
      <c r="I84" s="1" t="s">
        <v>70</v>
      </c>
      <c r="O84" s="1" t="s">
        <v>70</v>
      </c>
    </row>
    <row r="85" spans="3:15" ht="12.75" hidden="1">
      <c r="C85" s="1" t="s">
        <v>71</v>
      </c>
      <c r="I85" s="1" t="s">
        <v>71</v>
      </c>
      <c r="O85" s="1" t="s">
        <v>71</v>
      </c>
    </row>
    <row r="86" spans="3:15" ht="12.75" hidden="1">
      <c r="C86" s="1" t="s">
        <v>72</v>
      </c>
      <c r="I86" s="1" t="s">
        <v>72</v>
      </c>
      <c r="O86" s="1" t="s">
        <v>72</v>
      </c>
    </row>
    <row r="87" spans="3:15" ht="12.75" hidden="1">
      <c r="C87" s="1" t="s">
        <v>73</v>
      </c>
      <c r="I87" s="1" t="s">
        <v>73</v>
      </c>
      <c r="O87" s="1" t="s">
        <v>73</v>
      </c>
    </row>
    <row r="88" spans="3:15" ht="12.75" hidden="1">
      <c r="C88" s="1" t="s">
        <v>74</v>
      </c>
      <c r="I88" s="1" t="s">
        <v>74</v>
      </c>
      <c r="O88" s="1" t="s">
        <v>74</v>
      </c>
    </row>
    <row r="89" spans="3:15" ht="12.75" hidden="1">
      <c r="C89" s="1" t="s">
        <v>75</v>
      </c>
      <c r="I89" s="1" t="s">
        <v>75</v>
      </c>
      <c r="O89" s="1" t="s">
        <v>75</v>
      </c>
    </row>
    <row r="90" spans="3:15" ht="12.75" hidden="1">
      <c r="C90" s="1" t="s">
        <v>76</v>
      </c>
      <c r="I90" s="1" t="s">
        <v>76</v>
      </c>
      <c r="O90" s="1" t="s">
        <v>76</v>
      </c>
    </row>
    <row r="91" spans="3:15" ht="12.75" hidden="1">
      <c r="C91" s="1" t="s">
        <v>77</v>
      </c>
      <c r="I91" s="1" t="s">
        <v>77</v>
      </c>
      <c r="O91" s="1" t="s">
        <v>77</v>
      </c>
    </row>
    <row r="92" spans="3:15" ht="12.75" hidden="1">
      <c r="C92" s="1" t="s">
        <v>78</v>
      </c>
      <c r="I92" s="1" t="s">
        <v>78</v>
      </c>
      <c r="O92" s="1" t="s">
        <v>78</v>
      </c>
    </row>
    <row r="93" spans="3:15" ht="12.75" hidden="1">
      <c r="C93" s="1" t="s">
        <v>79</v>
      </c>
      <c r="I93" s="1" t="s">
        <v>79</v>
      </c>
      <c r="O93" s="1" t="s">
        <v>79</v>
      </c>
    </row>
    <row r="94" spans="3:15" ht="12.75" hidden="1">
      <c r="C94" s="1" t="s">
        <v>80</v>
      </c>
      <c r="I94" s="1" t="s">
        <v>80</v>
      </c>
      <c r="O94" s="1" t="s">
        <v>80</v>
      </c>
    </row>
    <row r="95" spans="3:15" ht="12.75" hidden="1">
      <c r="C95" s="1" t="s">
        <v>81</v>
      </c>
      <c r="I95" s="1" t="s">
        <v>81</v>
      </c>
      <c r="O95" s="1" t="s">
        <v>81</v>
      </c>
    </row>
    <row r="96" spans="3:15" ht="12.75" hidden="1">
      <c r="C96" s="1" t="s">
        <v>82</v>
      </c>
      <c r="I96" s="1" t="s">
        <v>82</v>
      </c>
      <c r="O96" s="1" t="s">
        <v>82</v>
      </c>
    </row>
    <row r="97" spans="3:15" ht="12.75" hidden="1">
      <c r="C97" s="1" t="s">
        <v>83</v>
      </c>
      <c r="I97" s="1" t="s">
        <v>83</v>
      </c>
      <c r="O97" s="1" t="s">
        <v>83</v>
      </c>
    </row>
    <row r="98" spans="3:15" ht="12.75" hidden="1">
      <c r="C98" s="1" t="s">
        <v>84</v>
      </c>
      <c r="I98" s="1" t="s">
        <v>84</v>
      </c>
      <c r="O98" s="1" t="s">
        <v>84</v>
      </c>
    </row>
    <row r="99" spans="3:15" ht="12.75" hidden="1">
      <c r="C99" s="1" t="s">
        <v>85</v>
      </c>
      <c r="I99" s="1" t="s">
        <v>85</v>
      </c>
      <c r="O99" s="1" t="s">
        <v>85</v>
      </c>
    </row>
    <row r="100" spans="3:15" ht="12.75" hidden="1">
      <c r="C100" s="1" t="s">
        <v>86</v>
      </c>
      <c r="I100" s="1" t="s">
        <v>86</v>
      </c>
      <c r="O100" s="1" t="s">
        <v>86</v>
      </c>
    </row>
    <row r="101" spans="3:15" ht="12.75" hidden="1">
      <c r="C101" s="1" t="s">
        <v>87</v>
      </c>
      <c r="I101" s="1" t="s">
        <v>87</v>
      </c>
      <c r="O101" s="1" t="s">
        <v>87</v>
      </c>
    </row>
    <row r="102" spans="3:15" ht="12.75" hidden="1">
      <c r="C102" s="1" t="s">
        <v>88</v>
      </c>
      <c r="I102" s="1" t="s">
        <v>88</v>
      </c>
      <c r="O102" s="1" t="s">
        <v>88</v>
      </c>
    </row>
    <row r="103" spans="3:15" ht="12.75" hidden="1">
      <c r="C103" s="1" t="s">
        <v>89</v>
      </c>
      <c r="I103" s="1" t="s">
        <v>89</v>
      </c>
      <c r="O103" s="1" t="s">
        <v>89</v>
      </c>
    </row>
    <row r="104" spans="3:15" ht="12.75" hidden="1">
      <c r="C104" s="1" t="s">
        <v>90</v>
      </c>
      <c r="I104" s="1" t="s">
        <v>90</v>
      </c>
      <c r="O104" s="1" t="s">
        <v>90</v>
      </c>
    </row>
    <row r="105" spans="3:15" ht="12.75" hidden="1">
      <c r="C105" s="1" t="s">
        <v>91</v>
      </c>
      <c r="I105" s="1" t="s">
        <v>91</v>
      </c>
      <c r="O105" s="1" t="s">
        <v>91</v>
      </c>
    </row>
    <row r="106" spans="3:15" ht="12.75" hidden="1">
      <c r="C106" s="1" t="s">
        <v>92</v>
      </c>
      <c r="I106" s="1" t="s">
        <v>92</v>
      </c>
      <c r="O106" s="1" t="s">
        <v>92</v>
      </c>
    </row>
    <row r="107" spans="3:15" ht="12.75" hidden="1">
      <c r="C107" s="1" t="s">
        <v>93</v>
      </c>
      <c r="I107" s="1" t="s">
        <v>93</v>
      </c>
      <c r="O107" s="1" t="s">
        <v>93</v>
      </c>
    </row>
    <row r="108" spans="3:15" ht="12.75" hidden="1">
      <c r="C108" s="1" t="s">
        <v>94</v>
      </c>
      <c r="I108" s="1" t="s">
        <v>94</v>
      </c>
      <c r="O108" s="1" t="s">
        <v>94</v>
      </c>
    </row>
    <row r="109" spans="3:15" ht="12.75" hidden="1">
      <c r="C109" s="1" t="s">
        <v>95</v>
      </c>
      <c r="I109" s="1" t="s">
        <v>95</v>
      </c>
      <c r="O109" s="1" t="s">
        <v>95</v>
      </c>
    </row>
    <row r="110" spans="3:15" ht="12.75" hidden="1">
      <c r="C110" s="1" t="s">
        <v>96</v>
      </c>
      <c r="I110" s="1" t="s">
        <v>96</v>
      </c>
      <c r="O110" s="1" t="s">
        <v>96</v>
      </c>
    </row>
    <row r="111" spans="3:15" ht="12.75" hidden="1">
      <c r="C111" s="1" t="s">
        <v>97</v>
      </c>
      <c r="I111" s="1" t="s">
        <v>97</v>
      </c>
      <c r="O111" s="1" t="s">
        <v>97</v>
      </c>
    </row>
    <row r="112" spans="3:15" ht="12.75" hidden="1">
      <c r="C112" s="1" t="s">
        <v>98</v>
      </c>
      <c r="I112" s="1" t="s">
        <v>98</v>
      </c>
      <c r="O112" s="1" t="s">
        <v>98</v>
      </c>
    </row>
    <row r="113" spans="3:15" ht="12.75" hidden="1">
      <c r="C113" s="1" t="s">
        <v>99</v>
      </c>
      <c r="I113" s="1" t="s">
        <v>99</v>
      </c>
      <c r="O113" s="1" t="s">
        <v>99</v>
      </c>
    </row>
    <row r="114" spans="3:15" ht="12.75" hidden="1">
      <c r="C114" s="1" t="s">
        <v>100</v>
      </c>
      <c r="I114" s="1" t="s">
        <v>100</v>
      </c>
      <c r="O114" s="1" t="s">
        <v>100</v>
      </c>
    </row>
    <row r="115" spans="3:15" ht="12.75" hidden="1">
      <c r="C115" s="1" t="s">
        <v>101</v>
      </c>
      <c r="I115" s="1" t="s">
        <v>101</v>
      </c>
      <c r="O115" s="1" t="s">
        <v>101</v>
      </c>
    </row>
    <row r="116" spans="3:15" ht="12.75" hidden="1">
      <c r="C116" s="1" t="s">
        <v>102</v>
      </c>
      <c r="I116" s="1" t="s">
        <v>102</v>
      </c>
      <c r="O116" s="1" t="s">
        <v>102</v>
      </c>
    </row>
    <row r="117" spans="3:15" ht="12.75" hidden="1">
      <c r="C117" s="1" t="s">
        <v>103</v>
      </c>
      <c r="I117" s="1" t="s">
        <v>103</v>
      </c>
      <c r="O117" s="1" t="s">
        <v>103</v>
      </c>
    </row>
    <row r="118" spans="3:15" ht="12.75" hidden="1">
      <c r="C118" s="1" t="s">
        <v>104</v>
      </c>
      <c r="I118" s="1" t="s">
        <v>104</v>
      </c>
      <c r="O118" s="1" t="s">
        <v>104</v>
      </c>
    </row>
    <row r="119" spans="3:15" ht="12.75" hidden="1">
      <c r="C119" s="1" t="s">
        <v>105</v>
      </c>
      <c r="I119" s="1" t="s">
        <v>105</v>
      </c>
      <c r="O119" s="1" t="s">
        <v>105</v>
      </c>
    </row>
    <row r="120" spans="3:15" ht="12.75" hidden="1">
      <c r="C120" s="1" t="s">
        <v>106</v>
      </c>
      <c r="I120" s="1" t="s">
        <v>106</v>
      </c>
      <c r="O120" s="1" t="s">
        <v>106</v>
      </c>
    </row>
    <row r="121" spans="3:15" ht="12.75" hidden="1">
      <c r="C121" s="1" t="s">
        <v>107</v>
      </c>
      <c r="I121" s="1" t="s">
        <v>107</v>
      </c>
      <c r="O121" s="1" t="s">
        <v>107</v>
      </c>
    </row>
    <row r="122" spans="3:15" ht="12.75" hidden="1">
      <c r="C122" s="1" t="s">
        <v>108</v>
      </c>
      <c r="I122" s="1" t="s">
        <v>108</v>
      </c>
      <c r="O122" s="1" t="s">
        <v>108</v>
      </c>
    </row>
    <row r="123" spans="3:15" ht="12.75" hidden="1">
      <c r="C123" s="1" t="s">
        <v>109</v>
      </c>
      <c r="I123" s="1" t="s">
        <v>109</v>
      </c>
      <c r="O123" s="1" t="s">
        <v>109</v>
      </c>
    </row>
    <row r="124" spans="3:15" ht="12.75" hidden="1">
      <c r="C124" s="1" t="s">
        <v>110</v>
      </c>
      <c r="I124" s="1" t="s">
        <v>110</v>
      </c>
      <c r="O124" s="1" t="s">
        <v>110</v>
      </c>
    </row>
    <row r="125" spans="3:15" ht="12.75" hidden="1">
      <c r="C125" s="1" t="s">
        <v>111</v>
      </c>
      <c r="I125" s="1" t="s">
        <v>111</v>
      </c>
      <c r="O125" s="1" t="s">
        <v>111</v>
      </c>
    </row>
    <row r="126" spans="3:15" ht="12.75" hidden="1">
      <c r="C126" s="1" t="s">
        <v>112</v>
      </c>
      <c r="I126" s="1" t="s">
        <v>112</v>
      </c>
      <c r="O126" s="1" t="s">
        <v>112</v>
      </c>
    </row>
    <row r="127" spans="3:15" ht="12.75" hidden="1">
      <c r="C127" s="1" t="s">
        <v>113</v>
      </c>
      <c r="I127" s="1" t="s">
        <v>113</v>
      </c>
      <c r="O127" s="1" t="s">
        <v>113</v>
      </c>
    </row>
    <row r="128" spans="3:15" ht="12.75" hidden="1">
      <c r="C128" s="1" t="s">
        <v>114</v>
      </c>
      <c r="I128" s="1" t="s">
        <v>114</v>
      </c>
      <c r="O128" s="1" t="s">
        <v>114</v>
      </c>
    </row>
    <row r="129" spans="3:15" ht="12.75" hidden="1">
      <c r="C129" s="1" t="s">
        <v>115</v>
      </c>
      <c r="I129" s="1" t="s">
        <v>115</v>
      </c>
      <c r="O129" s="1" t="s">
        <v>115</v>
      </c>
    </row>
    <row r="130" spans="3:15" ht="12.75" hidden="1">
      <c r="C130" s="1" t="s">
        <v>116</v>
      </c>
      <c r="I130" s="1" t="s">
        <v>116</v>
      </c>
      <c r="O130" s="1" t="s">
        <v>116</v>
      </c>
    </row>
    <row r="131" spans="3:15" ht="12.75" hidden="1">
      <c r="C131" s="1" t="s">
        <v>117</v>
      </c>
      <c r="I131" s="1" t="s">
        <v>117</v>
      </c>
      <c r="O131" s="1" t="s">
        <v>117</v>
      </c>
    </row>
    <row r="132" spans="3:15" ht="12.75" hidden="1">
      <c r="C132" s="1" t="s">
        <v>118</v>
      </c>
      <c r="I132" s="1" t="s">
        <v>118</v>
      </c>
      <c r="O132" s="1" t="s">
        <v>118</v>
      </c>
    </row>
    <row r="133" spans="3:15" ht="12.75" hidden="1">
      <c r="C133" s="1" t="s">
        <v>119</v>
      </c>
      <c r="I133" s="1" t="s">
        <v>119</v>
      </c>
      <c r="O133" s="1" t="s">
        <v>119</v>
      </c>
    </row>
    <row r="134" spans="3:15" ht="12.75" hidden="1">
      <c r="C134" s="1" t="s">
        <v>120</v>
      </c>
      <c r="I134" s="1" t="s">
        <v>120</v>
      </c>
      <c r="O134" s="1" t="s">
        <v>120</v>
      </c>
    </row>
    <row r="135" spans="3:15" ht="12.75" hidden="1">
      <c r="C135" s="1" t="s">
        <v>121</v>
      </c>
      <c r="I135" s="1" t="s">
        <v>121</v>
      </c>
      <c r="O135" s="1" t="s">
        <v>121</v>
      </c>
    </row>
    <row r="136" spans="3:15" ht="12.75" hidden="1">
      <c r="C136" s="1" t="s">
        <v>122</v>
      </c>
      <c r="I136" s="1" t="s">
        <v>122</v>
      </c>
      <c r="O136" s="1" t="s">
        <v>122</v>
      </c>
    </row>
    <row r="137" spans="3:15" ht="12.75" hidden="1">
      <c r="C137" s="1" t="s">
        <v>123</v>
      </c>
      <c r="I137" s="1" t="s">
        <v>123</v>
      </c>
      <c r="O137" s="1" t="s">
        <v>123</v>
      </c>
    </row>
    <row r="138" spans="3:15" ht="12.75" hidden="1">
      <c r="C138" s="1" t="s">
        <v>124</v>
      </c>
      <c r="I138" s="1" t="s">
        <v>124</v>
      </c>
      <c r="O138" s="1" t="s">
        <v>124</v>
      </c>
    </row>
    <row r="139" spans="3:15" ht="12.75" hidden="1">
      <c r="C139" s="1" t="s">
        <v>125</v>
      </c>
      <c r="I139" s="1" t="s">
        <v>125</v>
      </c>
      <c r="O139" s="1" t="s">
        <v>125</v>
      </c>
    </row>
    <row r="140" spans="3:15" ht="12.75" hidden="1">
      <c r="C140" s="1" t="s">
        <v>126</v>
      </c>
      <c r="I140" s="1" t="s">
        <v>126</v>
      </c>
      <c r="O140" s="1" t="s">
        <v>126</v>
      </c>
    </row>
    <row r="141" spans="3:15" ht="12.75" hidden="1">
      <c r="C141" s="1" t="s">
        <v>127</v>
      </c>
      <c r="I141" s="1" t="s">
        <v>127</v>
      </c>
      <c r="O141" s="1" t="s">
        <v>127</v>
      </c>
    </row>
    <row r="142" spans="3:15" ht="12.75" hidden="1">
      <c r="C142" s="1" t="s">
        <v>128</v>
      </c>
      <c r="I142" s="1" t="s">
        <v>128</v>
      </c>
      <c r="O142" s="1" t="s">
        <v>128</v>
      </c>
    </row>
    <row r="143" spans="3:15" ht="12.75" hidden="1">
      <c r="C143" s="1" t="s">
        <v>129</v>
      </c>
      <c r="I143" s="1" t="s">
        <v>129</v>
      </c>
      <c r="O143" s="1" t="s">
        <v>129</v>
      </c>
    </row>
    <row r="144" spans="3:15" ht="12.75" hidden="1">
      <c r="C144" s="1" t="s">
        <v>130</v>
      </c>
      <c r="I144" s="1" t="s">
        <v>130</v>
      </c>
      <c r="O144" s="1" t="s">
        <v>130</v>
      </c>
    </row>
    <row r="145" spans="3:15" ht="12.75" hidden="1">
      <c r="C145" s="1" t="s">
        <v>131</v>
      </c>
      <c r="I145" s="1" t="s">
        <v>131</v>
      </c>
      <c r="O145" s="1" t="s">
        <v>131</v>
      </c>
    </row>
    <row r="146" spans="3:15" ht="12.75" hidden="1">
      <c r="C146" s="1" t="s">
        <v>132</v>
      </c>
      <c r="I146" s="1" t="s">
        <v>132</v>
      </c>
      <c r="O146" s="1" t="s">
        <v>132</v>
      </c>
    </row>
    <row r="147" spans="3:15" ht="12.75" hidden="1">
      <c r="C147" s="1" t="s">
        <v>133</v>
      </c>
      <c r="I147" s="1" t="s">
        <v>133</v>
      </c>
      <c r="O147" s="1" t="s">
        <v>133</v>
      </c>
    </row>
    <row r="148" spans="3:15" ht="12.75" hidden="1">
      <c r="C148" s="1" t="s">
        <v>134</v>
      </c>
      <c r="I148" s="1" t="s">
        <v>134</v>
      </c>
      <c r="O148" s="1" t="s">
        <v>134</v>
      </c>
    </row>
    <row r="149" spans="3:15" ht="12.75" hidden="1">
      <c r="C149" s="1" t="s">
        <v>135</v>
      </c>
      <c r="I149" s="1" t="s">
        <v>135</v>
      </c>
      <c r="O149" s="1" t="s">
        <v>135</v>
      </c>
    </row>
    <row r="150" spans="3:15" ht="12.75" hidden="1">
      <c r="C150" s="1" t="s">
        <v>136</v>
      </c>
      <c r="I150" s="1" t="s">
        <v>136</v>
      </c>
      <c r="O150" s="1" t="s">
        <v>136</v>
      </c>
    </row>
    <row r="151" spans="3:15" ht="12.75" hidden="1">
      <c r="C151" s="1" t="s">
        <v>137</v>
      </c>
      <c r="I151" s="1" t="s">
        <v>137</v>
      </c>
      <c r="O151" s="1" t="s">
        <v>137</v>
      </c>
    </row>
    <row r="152" spans="3:15" ht="12.75" hidden="1">
      <c r="C152" s="1" t="s">
        <v>138</v>
      </c>
      <c r="I152" s="1" t="s">
        <v>138</v>
      </c>
      <c r="O152" s="1" t="s">
        <v>138</v>
      </c>
    </row>
    <row r="153" spans="3:15" ht="12.75" hidden="1">
      <c r="C153" s="1" t="s">
        <v>139</v>
      </c>
      <c r="I153" s="1" t="s">
        <v>139</v>
      </c>
      <c r="O153" s="1" t="s">
        <v>139</v>
      </c>
    </row>
    <row r="154" spans="3:15" ht="12.75" hidden="1">
      <c r="C154" s="1" t="s">
        <v>140</v>
      </c>
      <c r="I154" s="1" t="s">
        <v>140</v>
      </c>
      <c r="O154" s="1" t="s">
        <v>140</v>
      </c>
    </row>
    <row r="155" spans="3:15" ht="12.75" hidden="1">
      <c r="C155" s="1" t="s">
        <v>141</v>
      </c>
      <c r="I155" s="1" t="s">
        <v>141</v>
      </c>
      <c r="O155" s="1" t="s">
        <v>141</v>
      </c>
    </row>
    <row r="156" spans="3:15" ht="12.75" hidden="1">
      <c r="C156" s="1" t="s">
        <v>142</v>
      </c>
      <c r="I156" s="1" t="s">
        <v>142</v>
      </c>
      <c r="O156" s="1" t="s">
        <v>142</v>
      </c>
    </row>
    <row r="157" spans="3:15" ht="12.75" hidden="1">
      <c r="C157" s="1" t="s">
        <v>143</v>
      </c>
      <c r="I157" s="1" t="s">
        <v>143</v>
      </c>
      <c r="O157" s="1" t="s">
        <v>143</v>
      </c>
    </row>
    <row r="158" spans="3:15" ht="12.75" hidden="1">
      <c r="C158" s="1" t="s">
        <v>144</v>
      </c>
      <c r="I158" s="1" t="s">
        <v>144</v>
      </c>
      <c r="O158" s="1" t="s">
        <v>144</v>
      </c>
    </row>
    <row r="159" spans="3:15" ht="12.75" hidden="1">
      <c r="C159" s="1" t="s">
        <v>145</v>
      </c>
      <c r="I159" s="1" t="s">
        <v>145</v>
      </c>
      <c r="O159" s="1" t="s">
        <v>145</v>
      </c>
    </row>
    <row r="160" spans="3:15" ht="12.75" hidden="1">
      <c r="C160" s="1" t="s">
        <v>146</v>
      </c>
      <c r="I160" s="1" t="s">
        <v>146</v>
      </c>
      <c r="O160" s="1" t="s">
        <v>146</v>
      </c>
    </row>
    <row r="161" spans="3:15" ht="12.75" hidden="1">
      <c r="C161" s="1" t="s">
        <v>147</v>
      </c>
      <c r="I161" s="1" t="s">
        <v>147</v>
      </c>
      <c r="O161" s="1" t="s">
        <v>147</v>
      </c>
    </row>
    <row r="162" spans="3:15" ht="12.75" hidden="1">
      <c r="C162" s="1" t="s">
        <v>148</v>
      </c>
      <c r="I162" s="1" t="s">
        <v>148</v>
      </c>
      <c r="O162" s="1" t="s">
        <v>148</v>
      </c>
    </row>
    <row r="163" spans="3:15" ht="12.75" hidden="1">
      <c r="C163" s="1" t="s">
        <v>149</v>
      </c>
      <c r="I163" s="1" t="s">
        <v>149</v>
      </c>
      <c r="O163" s="1" t="s">
        <v>149</v>
      </c>
    </row>
    <row r="164" spans="3:15" ht="12.75" hidden="1">
      <c r="C164" s="1" t="s">
        <v>150</v>
      </c>
      <c r="I164" s="1" t="s">
        <v>150</v>
      </c>
      <c r="O164" s="1" t="s">
        <v>150</v>
      </c>
    </row>
    <row r="165" spans="3:15" ht="12.75" hidden="1">
      <c r="C165" s="1" t="s">
        <v>151</v>
      </c>
      <c r="I165" s="1" t="s">
        <v>151</v>
      </c>
      <c r="O165" s="1" t="s">
        <v>151</v>
      </c>
    </row>
    <row r="166" spans="3:15" ht="12.75" hidden="1">
      <c r="C166" s="1" t="s">
        <v>152</v>
      </c>
      <c r="I166" s="1" t="s">
        <v>152</v>
      </c>
      <c r="O166" s="1" t="s">
        <v>152</v>
      </c>
    </row>
    <row r="167" spans="3:15" ht="12.75" hidden="1">
      <c r="C167" s="1" t="s">
        <v>153</v>
      </c>
      <c r="I167" s="1" t="s">
        <v>153</v>
      </c>
      <c r="O167" s="1" t="s">
        <v>153</v>
      </c>
    </row>
    <row r="168" spans="3:15" ht="12.75" hidden="1">
      <c r="C168" s="1" t="s">
        <v>154</v>
      </c>
      <c r="I168" s="1" t="s">
        <v>154</v>
      </c>
      <c r="O168" s="1" t="s">
        <v>154</v>
      </c>
    </row>
    <row r="169" spans="3:15" ht="12.75" hidden="1">
      <c r="C169" s="1" t="s">
        <v>155</v>
      </c>
      <c r="I169" s="1" t="s">
        <v>155</v>
      </c>
      <c r="O169" s="1" t="s">
        <v>155</v>
      </c>
    </row>
    <row r="170" spans="3:15" ht="12.75" hidden="1">
      <c r="C170" s="1" t="s">
        <v>156</v>
      </c>
      <c r="I170" s="1" t="s">
        <v>156</v>
      </c>
      <c r="O170" s="1" t="s">
        <v>156</v>
      </c>
    </row>
    <row r="171" spans="3:15" ht="12.75" hidden="1">
      <c r="C171" s="1" t="s">
        <v>157</v>
      </c>
      <c r="I171" s="1" t="s">
        <v>157</v>
      </c>
      <c r="O171" s="1" t="s">
        <v>157</v>
      </c>
    </row>
    <row r="172" spans="3:15" ht="12.75" hidden="1">
      <c r="C172" s="1" t="s">
        <v>158</v>
      </c>
      <c r="I172" s="1" t="s">
        <v>158</v>
      </c>
      <c r="O172" s="1" t="s">
        <v>158</v>
      </c>
    </row>
    <row r="173" spans="3:15" ht="12.75" hidden="1">
      <c r="C173" s="1" t="s">
        <v>159</v>
      </c>
      <c r="I173" s="1" t="s">
        <v>159</v>
      </c>
      <c r="O173" s="1" t="s">
        <v>159</v>
      </c>
    </row>
    <row r="174" spans="3:15" ht="12.75" hidden="1">
      <c r="C174" s="1" t="s">
        <v>160</v>
      </c>
      <c r="I174" s="1" t="s">
        <v>160</v>
      </c>
      <c r="O174" s="1" t="s">
        <v>160</v>
      </c>
    </row>
    <row r="175" spans="3:15" ht="12.75" hidden="1">
      <c r="C175" s="1" t="s">
        <v>161</v>
      </c>
      <c r="I175" s="1" t="s">
        <v>161</v>
      </c>
      <c r="O175" s="1" t="s">
        <v>161</v>
      </c>
    </row>
    <row r="176" spans="3:15" ht="12.75" hidden="1">
      <c r="C176" s="1" t="s">
        <v>162</v>
      </c>
      <c r="I176" s="1" t="s">
        <v>162</v>
      </c>
      <c r="O176" s="1" t="s">
        <v>162</v>
      </c>
    </row>
    <row r="177" spans="3:15" ht="12.75" hidden="1">
      <c r="C177" s="1" t="s">
        <v>163</v>
      </c>
      <c r="I177" s="1" t="s">
        <v>163</v>
      </c>
      <c r="O177" s="1" t="s">
        <v>163</v>
      </c>
    </row>
    <row r="178" spans="3:15" ht="12.75" hidden="1">
      <c r="C178" s="1" t="s">
        <v>164</v>
      </c>
      <c r="I178" s="1" t="s">
        <v>164</v>
      </c>
      <c r="O178" s="1" t="s">
        <v>164</v>
      </c>
    </row>
    <row r="179" spans="3:15" ht="12.75" hidden="1">
      <c r="C179" s="1" t="s">
        <v>165</v>
      </c>
      <c r="I179" s="1" t="s">
        <v>165</v>
      </c>
      <c r="O179" s="1" t="s">
        <v>165</v>
      </c>
    </row>
    <row r="180" spans="3:15" ht="12.75" hidden="1">
      <c r="C180" s="1" t="s">
        <v>166</v>
      </c>
      <c r="I180" s="1" t="s">
        <v>166</v>
      </c>
      <c r="O180" s="1" t="s">
        <v>166</v>
      </c>
    </row>
    <row r="181" spans="3:15" ht="12.75" hidden="1">
      <c r="C181" s="1" t="s">
        <v>167</v>
      </c>
      <c r="I181" s="1" t="s">
        <v>167</v>
      </c>
      <c r="O181" s="1" t="s">
        <v>167</v>
      </c>
    </row>
    <row r="182" spans="3:15" ht="12.75" hidden="1">
      <c r="C182" s="1" t="s">
        <v>168</v>
      </c>
      <c r="I182" s="1" t="s">
        <v>168</v>
      </c>
      <c r="O182" s="1" t="s">
        <v>168</v>
      </c>
    </row>
    <row r="183" spans="3:15" ht="12.75" hidden="1">
      <c r="C183" s="1" t="s">
        <v>169</v>
      </c>
      <c r="I183" s="1" t="s">
        <v>169</v>
      </c>
      <c r="O183" s="1" t="s">
        <v>169</v>
      </c>
    </row>
    <row r="184" spans="3:15" ht="12.75" hidden="1">
      <c r="C184" s="1" t="s">
        <v>170</v>
      </c>
      <c r="I184" s="1" t="s">
        <v>170</v>
      </c>
      <c r="O184" s="1" t="s">
        <v>170</v>
      </c>
    </row>
    <row r="185" spans="3:15" ht="12.75" hidden="1">
      <c r="C185" s="1" t="s">
        <v>171</v>
      </c>
      <c r="I185" s="1" t="s">
        <v>171</v>
      </c>
      <c r="O185" s="1" t="s">
        <v>171</v>
      </c>
    </row>
    <row r="186" spans="3:15" ht="12.75" hidden="1">
      <c r="C186" s="1" t="s">
        <v>172</v>
      </c>
      <c r="I186" s="1" t="s">
        <v>172</v>
      </c>
      <c r="O186" s="1" t="s">
        <v>172</v>
      </c>
    </row>
    <row r="187" spans="3:15" ht="12.75" hidden="1">
      <c r="C187" s="1" t="s">
        <v>173</v>
      </c>
      <c r="I187" s="1" t="s">
        <v>173</v>
      </c>
      <c r="O187" s="1" t="s">
        <v>173</v>
      </c>
    </row>
    <row r="188" spans="3:15" ht="12.75" hidden="1">
      <c r="C188" s="1" t="s">
        <v>174</v>
      </c>
      <c r="I188" s="1" t="s">
        <v>174</v>
      </c>
      <c r="O188" s="1" t="s">
        <v>174</v>
      </c>
    </row>
    <row r="189" spans="3:15" ht="12.75" hidden="1">
      <c r="C189" s="1" t="s">
        <v>175</v>
      </c>
      <c r="I189" s="1" t="s">
        <v>175</v>
      </c>
      <c r="O189" s="1" t="s">
        <v>175</v>
      </c>
    </row>
    <row r="190" spans="3:15" ht="12.75" hidden="1">
      <c r="C190" s="1" t="s">
        <v>176</v>
      </c>
      <c r="I190" s="1" t="s">
        <v>176</v>
      </c>
      <c r="O190" s="1" t="s">
        <v>176</v>
      </c>
    </row>
  </sheetData>
  <sheetProtection/>
  <mergeCells count="128">
    <mergeCell ref="A1:W1"/>
    <mergeCell ref="C2:H2"/>
    <mergeCell ref="A2:A3"/>
    <mergeCell ref="T10:T12"/>
    <mergeCell ref="T13:T15"/>
    <mergeCell ref="O2:T2"/>
    <mergeCell ref="V4:V5"/>
    <mergeCell ref="V7:V8"/>
    <mergeCell ref="V2:V3"/>
    <mergeCell ref="A10:A12"/>
    <mergeCell ref="U49:U51"/>
    <mergeCell ref="O50:T50"/>
    <mergeCell ref="V13:V14"/>
    <mergeCell ref="U22:U24"/>
    <mergeCell ref="T25:T27"/>
    <mergeCell ref="U31:U33"/>
    <mergeCell ref="V28:V29"/>
    <mergeCell ref="V22:V23"/>
    <mergeCell ref="V25:V26"/>
    <mergeCell ref="U28:U30"/>
    <mergeCell ref="A50:B50"/>
    <mergeCell ref="I52:M52"/>
    <mergeCell ref="O52:S52"/>
    <mergeCell ref="O51:T51"/>
    <mergeCell ref="O49:T49"/>
    <mergeCell ref="I50:N50"/>
    <mergeCell ref="I51:N51"/>
    <mergeCell ref="A52:B52"/>
    <mergeCell ref="C51:H51"/>
    <mergeCell ref="C52:G52"/>
    <mergeCell ref="C50:H50"/>
    <mergeCell ref="A31:A33"/>
    <mergeCell ref="I2:N2"/>
    <mergeCell ref="N31:N33"/>
    <mergeCell ref="A4:A6"/>
    <mergeCell ref="A7:A9"/>
    <mergeCell ref="B2:B3"/>
    <mergeCell ref="A25:A27"/>
    <mergeCell ref="H22:H24"/>
    <mergeCell ref="H25:H27"/>
    <mergeCell ref="H31:H33"/>
    <mergeCell ref="A51:B51"/>
    <mergeCell ref="I49:N49"/>
    <mergeCell ref="C49:H49"/>
    <mergeCell ref="H28:H30"/>
    <mergeCell ref="A49:B49"/>
    <mergeCell ref="A28:A30"/>
    <mergeCell ref="A34:A36"/>
    <mergeCell ref="H34:H36"/>
    <mergeCell ref="N34:N36"/>
    <mergeCell ref="A13:A15"/>
    <mergeCell ref="A16:A18"/>
    <mergeCell ref="A19:A21"/>
    <mergeCell ref="A22:A24"/>
    <mergeCell ref="N13:N15"/>
    <mergeCell ref="N16:N18"/>
    <mergeCell ref="N4:N6"/>
    <mergeCell ref="N7:N9"/>
    <mergeCell ref="W4:W6"/>
    <mergeCell ref="W7:W9"/>
    <mergeCell ref="W10:W12"/>
    <mergeCell ref="W13:W15"/>
    <mergeCell ref="N10:N12"/>
    <mergeCell ref="U7:U9"/>
    <mergeCell ref="U10:U12"/>
    <mergeCell ref="T7:T9"/>
    <mergeCell ref="H4:H6"/>
    <mergeCell ref="H7:H9"/>
    <mergeCell ref="H10:H12"/>
    <mergeCell ref="H13:H15"/>
    <mergeCell ref="H16:H18"/>
    <mergeCell ref="H19:H21"/>
    <mergeCell ref="W31:W33"/>
    <mergeCell ref="W28:W30"/>
    <mergeCell ref="T28:T30"/>
    <mergeCell ref="T31:T33"/>
    <mergeCell ref="N22:N24"/>
    <mergeCell ref="N25:N27"/>
    <mergeCell ref="W25:W27"/>
    <mergeCell ref="T22:T24"/>
    <mergeCell ref="V32:V33"/>
    <mergeCell ref="W22:W24"/>
    <mergeCell ref="N28:N30"/>
    <mergeCell ref="N19:N21"/>
    <mergeCell ref="W16:W18"/>
    <mergeCell ref="W19:W21"/>
    <mergeCell ref="U25:U27"/>
    <mergeCell ref="T4:T6"/>
    <mergeCell ref="V16:V17"/>
    <mergeCell ref="V19:V20"/>
    <mergeCell ref="U19:U21"/>
    <mergeCell ref="V10:V11"/>
    <mergeCell ref="U13:U15"/>
    <mergeCell ref="T16:T18"/>
    <mergeCell ref="T19:T21"/>
    <mergeCell ref="U4:U6"/>
    <mergeCell ref="U16:U18"/>
    <mergeCell ref="T34:T36"/>
    <mergeCell ref="U34:U36"/>
    <mergeCell ref="W34:W36"/>
    <mergeCell ref="V35:V36"/>
    <mergeCell ref="W40:W42"/>
    <mergeCell ref="A37:A39"/>
    <mergeCell ref="H37:H39"/>
    <mergeCell ref="N37:N39"/>
    <mergeCell ref="T37:T39"/>
    <mergeCell ref="U37:U39"/>
    <mergeCell ref="V37:V38"/>
    <mergeCell ref="N43:N45"/>
    <mergeCell ref="T43:T45"/>
    <mergeCell ref="U43:U45"/>
    <mergeCell ref="V43:V44"/>
    <mergeCell ref="W37:W39"/>
    <mergeCell ref="A40:A42"/>
    <mergeCell ref="H40:H42"/>
    <mergeCell ref="N40:N42"/>
    <mergeCell ref="T40:T42"/>
    <mergeCell ref="U40:U42"/>
    <mergeCell ref="W43:W45"/>
    <mergeCell ref="W46:W48"/>
    <mergeCell ref="A43:A45"/>
    <mergeCell ref="H43:H45"/>
    <mergeCell ref="A46:A48"/>
    <mergeCell ref="H46:H48"/>
    <mergeCell ref="N46:N48"/>
    <mergeCell ref="T46:T48"/>
    <mergeCell ref="U46:U48"/>
    <mergeCell ref="V46:V47"/>
  </mergeCells>
  <printOptions/>
  <pageMargins left="0.31496062992125984" right="0.11811023622047245" top="0.2755905511811024" bottom="0.31496062992125984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2022-10-04T08:05:24Z</cp:lastPrinted>
  <dcterms:created xsi:type="dcterms:W3CDTF">2003-06-13T07:01:41Z</dcterms:created>
  <dcterms:modified xsi:type="dcterms:W3CDTF">2022-10-12T09:51:22Z</dcterms:modified>
  <cp:category/>
  <cp:version/>
  <cp:contentType/>
  <cp:contentStatus/>
</cp:coreProperties>
</file>